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599" firstSheet="9" activeTab="12"/>
  </bookViews>
  <sheets>
    <sheet name="table 1" sheetId="1" r:id="rId1"/>
    <sheet name="table 2" sheetId="2" r:id="rId2"/>
    <sheet name="table 3" sheetId="3" r:id="rId3"/>
    <sheet name="table 4" sheetId="4" r:id="rId4"/>
    <sheet name="appendix a1" sheetId="5" r:id="rId5"/>
    <sheet name="Appendix Table A2" sheetId="6" r:id="rId6"/>
    <sheet name="Appendix Table A3" sheetId="7" r:id="rId7"/>
    <sheet name="Appendix Table A4" sheetId="8" r:id="rId8"/>
    <sheet name="Appendix Table A5" sheetId="9" r:id="rId9"/>
    <sheet name="Appendix Table A6" sheetId="10" r:id="rId10"/>
    <sheet name="Appendix Table A7" sheetId="11" r:id="rId11"/>
    <sheet name="Appendix Table A8" sheetId="12" r:id="rId12"/>
    <sheet name="Appendix Table A9" sheetId="13" r:id="rId13"/>
  </sheets>
  <externalReferences>
    <externalReference r:id="rId16"/>
    <externalReference r:id="rId17"/>
  </externalReferences>
  <definedNames>
    <definedName name="__123Graph_A" localSheetId="5" hidden="1">'Appendix Table A2'!#REF!</definedName>
    <definedName name="__123Graph_A" localSheetId="6" hidden="1">'Appendix Table A3'!#REF!</definedName>
    <definedName name="__123Graph_A" localSheetId="7" hidden="1">'Appendix Table A4'!#REF!</definedName>
    <definedName name="__123Graph_A" localSheetId="8" hidden="1">'Appendix Table A5'!#REF!</definedName>
    <definedName name="__123Graph_A" localSheetId="9" hidden="1">'Appendix Table A6'!#REF!</definedName>
    <definedName name="__123Graph_A" localSheetId="10" hidden="1">'Appendix Table A7'!#REF!</definedName>
    <definedName name="__123Graph_A" localSheetId="11" hidden="1">'Appendix Table A8'!#REF!</definedName>
    <definedName name="__123Graph_A" localSheetId="12" hidden="1">'Appendix Table A9'!#REF!</definedName>
    <definedName name="__123Graph_A" localSheetId="0" hidden="1">'[1]thailand'!#REF!</definedName>
    <definedName name="__123Graph_A" localSheetId="2" hidden="1">'table 3'!#REF!</definedName>
    <definedName name="__123Graph_A" localSheetId="3" hidden="1">'table 4'!#REF!</definedName>
    <definedName name="__123Graph_B" localSheetId="5" hidden="1">'Appendix Table A2'!$C$6:$C$6</definedName>
    <definedName name="__123Graph_B" localSheetId="6" hidden="1">'Appendix Table A3'!$C$6:$C$6</definedName>
    <definedName name="__123Graph_B" localSheetId="7" hidden="1">'Appendix Table A4'!$C$6:$C$6</definedName>
    <definedName name="__123Graph_B" localSheetId="8" hidden="1">'Appendix Table A5'!$C$6:$C$6</definedName>
    <definedName name="__123Graph_B" localSheetId="9" hidden="1">'Appendix Table A6'!$C$6:$C$6</definedName>
    <definedName name="__123Graph_B" localSheetId="10" hidden="1">'Appendix Table A7'!$C$6:$C$6</definedName>
    <definedName name="__123Graph_B" localSheetId="11" hidden="1">'Appendix Table A8'!$C$6:$C$6</definedName>
    <definedName name="__123Graph_B" localSheetId="12" hidden="1">'Appendix Table A9'!$C$6:$C$6</definedName>
    <definedName name="__123Graph_B" localSheetId="2" hidden="1">'table 3'!$C$6:$C$6</definedName>
    <definedName name="__123Graph_B" localSheetId="3" hidden="1">'table 4'!$C$6:$C$6</definedName>
    <definedName name="__123Graph_D" localSheetId="5" hidden="1">'Appendix Table A2'!$D$6:$D$6</definedName>
    <definedName name="__123Graph_D" localSheetId="6" hidden="1">'Appendix Table A3'!$D$6:$D$6</definedName>
    <definedName name="__123Graph_D" localSheetId="7" hidden="1">'Appendix Table A4'!$D$6:$D$6</definedName>
    <definedName name="__123Graph_D" localSheetId="8" hidden="1">'Appendix Table A5'!$D$6:$D$6</definedName>
    <definedName name="__123Graph_D" localSheetId="9" hidden="1">'Appendix Table A6'!$D$6:$D$6</definedName>
    <definedName name="__123Graph_D" localSheetId="10" hidden="1">'Appendix Table A7'!$D$6:$D$6</definedName>
    <definedName name="__123Graph_D" localSheetId="11" hidden="1">'Appendix Table A8'!$D$6:$D$6</definedName>
    <definedName name="__123Graph_D" localSheetId="12" hidden="1">'Appendix Table A9'!$D$6:$D$6</definedName>
    <definedName name="__123Graph_D" localSheetId="2" hidden="1">'table 3'!$D$6:$D$6</definedName>
    <definedName name="__123Graph_D" localSheetId="3" hidden="1">'table 4'!$D$6:$D$6</definedName>
    <definedName name="__123Graph_E" localSheetId="5" hidden="1">'Appendix Table A2'!$E$6:$E$6</definedName>
    <definedName name="__123Graph_E" localSheetId="6" hidden="1">'Appendix Table A3'!$E$6:$E$6</definedName>
    <definedName name="__123Graph_E" localSheetId="7" hidden="1">'Appendix Table A4'!$E$6:$E$6</definedName>
    <definedName name="__123Graph_E" localSheetId="8" hidden="1">'Appendix Table A5'!$E$6:$E$6</definedName>
    <definedName name="__123Graph_E" localSheetId="9" hidden="1">'Appendix Table A6'!$E$6:$E$6</definedName>
    <definedName name="__123Graph_E" localSheetId="10" hidden="1">'Appendix Table A7'!$E$6:$E$6</definedName>
    <definedName name="__123Graph_E" localSheetId="11" hidden="1">'Appendix Table A8'!$E$6:$E$6</definedName>
    <definedName name="__123Graph_E" localSheetId="12" hidden="1">'Appendix Table A9'!$E$6:$E$6</definedName>
    <definedName name="__123Graph_E" localSheetId="2" hidden="1">'table 3'!$E$6:$E$6</definedName>
    <definedName name="__123Graph_E" localSheetId="3" hidden="1">'table 4'!$E$6:$E$6</definedName>
    <definedName name="__123Graph_F" localSheetId="5" hidden="1">'Appendix Table A2'!$F$6:$F$6</definedName>
    <definedName name="__123Graph_F" localSheetId="6" hidden="1">'Appendix Table A3'!$F$6:$F$6</definedName>
    <definedName name="__123Graph_F" localSheetId="7" hidden="1">'Appendix Table A4'!$F$6:$F$6</definedName>
    <definedName name="__123Graph_F" localSheetId="8" hidden="1">'Appendix Table A5'!$F$6:$F$6</definedName>
    <definedName name="__123Graph_F" localSheetId="9" hidden="1">'Appendix Table A6'!$F$6:$F$6</definedName>
    <definedName name="__123Graph_F" localSheetId="10" hidden="1">'Appendix Table A7'!$F$6:$F$6</definedName>
    <definedName name="__123Graph_F" localSheetId="11" hidden="1">'Appendix Table A8'!$F$6:$F$6</definedName>
    <definedName name="__123Graph_F" localSheetId="12" hidden="1">'Appendix Table A9'!$F$6:$F$6</definedName>
    <definedName name="__123Graph_F" localSheetId="2" hidden="1">'table 3'!$F$6:$F$6</definedName>
    <definedName name="__123Graph_F" localSheetId="3" hidden="1">'table 4'!$F$6:$F$6</definedName>
    <definedName name="_xlnm.Print_Area" localSheetId="5">'Appendix Table A2'!$A$1:$J$63</definedName>
    <definedName name="_xlnm.Print_Area" localSheetId="6">'Appendix Table A3'!$A$1:$J$65</definedName>
    <definedName name="_xlnm.Print_Area" localSheetId="7">'Appendix Table A4'!$A$1:$J$66</definedName>
    <definedName name="_xlnm.Print_Area" localSheetId="8">'Appendix Table A5'!$A$1:$J$66</definedName>
    <definedName name="_xlnm.Print_Area" localSheetId="9">'Appendix Table A6'!$A$1:$J$66</definedName>
    <definedName name="_xlnm.Print_Area" localSheetId="10">'Appendix Table A7'!$A$1:$J$66</definedName>
    <definedName name="_xlnm.Print_Area" localSheetId="11">'Appendix Table A8'!$A$1:$J$66</definedName>
    <definedName name="_xlnm.Print_Area" localSheetId="12">'Appendix Table A9'!$A$1:$J$66</definedName>
    <definedName name="_xlnm.Print_Area" localSheetId="1">'table 2'!$A$1:$T$58</definedName>
    <definedName name="_xlnm.Print_Area" localSheetId="2">'table 3'!$A$1:$J$78</definedName>
    <definedName name="_xlnm.Print_Area" localSheetId="3">'table 4'!$A$1:$J$78</definedName>
    <definedName name="PRINT_AREA_MI" localSheetId="1">'table 2'!$A$1:$I$27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<sst xmlns="http://schemas.openxmlformats.org/spreadsheetml/2006/main" count="1323" uniqueCount="254">
  <si>
    <t>Table 1: Fertility and Fertility Change by Age in Thailand, Indonesia, the Philippines, and Peninsular Malaysia 1968-70 to 1988-90 .</t>
  </si>
  <si>
    <t xml:space="preserve">              </t>
  </si>
  <si>
    <t>MALAYSIA</t>
  </si>
  <si>
    <t>THAILAND</t>
  </si>
  <si>
    <t>PENINSULAR MALAYSIA</t>
  </si>
  <si>
    <t xml:space="preserve">  1968-70</t>
  </si>
  <si>
    <t xml:space="preserve">  1978-80</t>
  </si>
  <si>
    <t xml:space="preserve">  1988-90</t>
  </si>
  <si>
    <t>Change</t>
  </si>
  <si>
    <t xml:space="preserve">  1989-91</t>
  </si>
  <si>
    <t>1970-80</t>
  </si>
  <si>
    <t>1980-90</t>
  </si>
  <si>
    <t>Age at Mid Point of Interval</t>
  </si>
  <si>
    <t xml:space="preserve">                       Age Specific Birth Rates per 1000 women</t>
  </si>
  <si>
    <t xml:space="preserve">     15-19</t>
  </si>
  <si>
    <t xml:space="preserve">     20-24</t>
  </si>
  <si>
    <t xml:space="preserve">     25-29</t>
  </si>
  <si>
    <t xml:space="preserve">     30-34</t>
  </si>
  <si>
    <t xml:space="preserve">     35-39</t>
  </si>
  <si>
    <t xml:space="preserve">     40-44</t>
  </si>
  <si>
    <t>TOTAL FERTILITY RATE</t>
  </si>
  <si>
    <t>INDONESIA</t>
  </si>
  <si>
    <t>PHILIPPINES</t>
  </si>
  <si>
    <t xml:space="preserve">  1969-71</t>
  </si>
  <si>
    <t>Sources: Census microdata samples (machine-readable data files) from the 1970, 1980, and1990 population censuses of Malaysia,</t>
  </si>
  <si>
    <t xml:space="preserve">                  Indonesia, Thailand, and the Philippines.</t>
  </si>
  <si>
    <t xml:space="preserve"> </t>
  </si>
  <si>
    <t>Notes:</t>
  </si>
  <si>
    <t>1. All censuses were conducted in 1970, 1980, and 1990, except for the 1971 Indonesia census and the 1991 Malaysian census.</t>
  </si>
  <si>
    <t xml:space="preserve">2. Fertility is measured by the own-children method, based on children, ages 0-2, matched to their mothers.  The estimated number </t>
  </si>
  <si>
    <t xml:space="preserve">    of births is adjusted for the  proportion of children not matched (less than 10% in every census), but is not adjusted for </t>
  </si>
  <si>
    <t xml:space="preserve">    infant/child mortality and the underenumeration of infants and children.</t>
  </si>
  <si>
    <t>3.  Age of women is indexed to the reference interval (1968-70, 1978-80, and 1988-90): age = age at census - 2.</t>
  </si>
  <si>
    <t xml:space="preserve">    </t>
  </si>
  <si>
    <t>Table 2:  Changes in Contextual Variables in Thailand, 1970 to 1980 and 1980 to 1990.</t>
  </si>
  <si>
    <t>All Women, Age 15-29</t>
  </si>
  <si>
    <t>Married Women, Age 30-44</t>
  </si>
  <si>
    <t>1970</t>
  </si>
  <si>
    <t>1980</t>
  </si>
  <si>
    <t>%  of women w/ secondary educ</t>
  </si>
  <si>
    <t>% of child.  in labor force</t>
  </si>
  <si>
    <t xml:space="preserve">Infant mortality rate </t>
  </si>
  <si>
    <t>-</t>
  </si>
  <si>
    <t>% of single women, 15-24</t>
  </si>
  <si>
    <t>Source:  See Table 1</t>
  </si>
  <si>
    <t xml:space="preserve">       The contextual variables are "average" provincial characteristics for the two samples: all women, age 15-24; and married women, age 30-44.  </t>
  </si>
  <si>
    <t xml:space="preserve">       The percentage of women with secondary schooling is based on the percentage of women, age 15-34, in the province with more than primary </t>
  </si>
  <si>
    <t xml:space="preserve">        level schooling (in Thailand, this is more than 4 years of schooling). The economic roles of children variable is the percentage of children,</t>
  </si>
  <si>
    <t xml:space="preserve">        age 10-14, in the labor force (except in the Philippines where the age group is 15-18 years old). The infant mortality rate is the probability</t>
  </si>
  <si>
    <t xml:space="preserve">        of death before age 1 (per 1000 births) estimated by indirect techniques. The marital status variable is the percent of women, age 15-25, who </t>
  </si>
  <si>
    <t xml:space="preserve">        are never-married. </t>
  </si>
  <si>
    <t xml:space="preserve">Table 3: Models of Fertility Change from 1968-70 to 1978-80 for All Women, age 15-29, and for Married Women, </t>
  </si>
  <si>
    <t xml:space="preserve">               age 30-44, in Thailand, Indonesia, Malaysia, and the Philippines. </t>
  </si>
  <si>
    <t>Gross Fertility Change  (1980-1970)</t>
  </si>
  <si>
    <t xml:space="preserve">   (1.64-2.65 = - 1.01)</t>
  </si>
  <si>
    <t xml:space="preserve">      (1.24 - 2.93  = -1.69)</t>
  </si>
  <si>
    <t xml:space="preserve">   (Grand Mean of Fertility)</t>
  </si>
  <si>
    <t xml:space="preserve">                  (1.94)</t>
  </si>
  <si>
    <t xml:space="preserve">                  (2.37)</t>
  </si>
  <si>
    <t>Model 1</t>
  </si>
  <si>
    <t>Model 2</t>
  </si>
  <si>
    <t>Model 3</t>
  </si>
  <si>
    <t>Model 4</t>
  </si>
  <si>
    <t>Year Cofficient (1970=0, 1980=1)</t>
  </si>
  <si>
    <t xml:space="preserve">CONTEXTUAL </t>
  </si>
  <si>
    <t>Women's status (% post-primary)</t>
  </si>
  <si>
    <t>n.s.</t>
  </si>
  <si>
    <t>Children's economic roles</t>
  </si>
  <si>
    <t>Infant mortality rate</t>
  </si>
  <si>
    <t>% single of women 15-24</t>
  </si>
  <si>
    <t xml:space="preserve"> R-Squared </t>
  </si>
  <si>
    <t xml:space="preserve">   (N)</t>
  </si>
  <si>
    <t xml:space="preserve">                (77,676)</t>
  </si>
  <si>
    <t xml:space="preserve">   (2.33  - 2.48  = -.15  )</t>
  </si>
  <si>
    <t xml:space="preserve">      (1.42  - 1.72  = -.30)</t>
  </si>
  <si>
    <t>(2.38)</t>
  </si>
  <si>
    <t>(1.52)</t>
  </si>
  <si>
    <t xml:space="preserve">   (1.93  - 2.51  = -.58)</t>
  </si>
  <si>
    <t xml:space="preserve">      (1.62 - 2.30  = -.68)</t>
  </si>
  <si>
    <t>(2.19)</t>
  </si>
  <si>
    <t>(1.95)</t>
  </si>
  <si>
    <t xml:space="preserve">   (2.56  - 2.59  = -.03)</t>
  </si>
  <si>
    <t xml:space="preserve">      (2.33  - 2.42  = -.11)</t>
  </si>
  <si>
    <t>(2.57)</t>
  </si>
  <si>
    <t>(2.37)</t>
  </si>
  <si>
    <t xml:space="preserve">  1.   n.s.   This coefficient(s) is not significant at the .001 level.</t>
  </si>
  <si>
    <t xml:space="preserve">  2.  -  Categories with missing data are coded as dummy variables and included in each model, but the coefficents are not reported here.</t>
  </si>
  <si>
    <t xml:space="preserve"> 3.  Model 1 includes only the year and age group variables, Model 2 includes year, age group, and the contextual variables, Model 3 includes</t>
  </si>
  <si>
    <t xml:space="preserve">      year, age group, and the individual-level variables, and Model 4 includes year, age group, the contextual variables, and the </t>
  </si>
  <si>
    <t xml:space="preserve">      individual-level variables.</t>
  </si>
  <si>
    <t xml:space="preserve">Table 4: Models of Fertility Change from 1978-80 to 1988-90 for All Women, age 15-29, and for Married Women, </t>
  </si>
  <si>
    <t xml:space="preserve">   (1.10-1.64 = - 0.54)</t>
  </si>
  <si>
    <t xml:space="preserve">      (.59 - 1.23  = -.64)</t>
  </si>
  <si>
    <t>(1.33)</t>
  </si>
  <si>
    <t>(.84)</t>
  </si>
  <si>
    <t xml:space="preserve">   (1.72  - 2.32  = -.60  )</t>
  </si>
  <si>
    <t xml:space="preserve">      (1.12  - 1.42  = -.30)</t>
  </si>
  <si>
    <t>(2.08)</t>
  </si>
  <si>
    <t>(1.30)</t>
  </si>
  <si>
    <t xml:space="preserve">   (1.67-1.93  = -.26)</t>
  </si>
  <si>
    <t xml:space="preserve">      (1.64-1.62 = .02)</t>
  </si>
  <si>
    <t>(1.78)</t>
  </si>
  <si>
    <t>(1.63)</t>
  </si>
  <si>
    <t xml:space="preserve">   (2.05  - 2.52  = -.47)</t>
  </si>
  <si>
    <t xml:space="preserve">      (1.89 - 2.33 = -.44)</t>
  </si>
  <si>
    <t>(2.12)</t>
  </si>
  <si>
    <t>(1.96)</t>
  </si>
  <si>
    <t xml:space="preserve"> -</t>
  </si>
  <si>
    <t xml:space="preserve">Appendix Table A1: Characteristics of the Microdata Sample from the 1970, 1980 and 1990 </t>
  </si>
  <si>
    <t>Population Censuses of Indonesia, Peninsular Malaysia, the Philippines, and Thailand.</t>
  </si>
  <si>
    <t>Country</t>
  </si>
  <si>
    <t xml:space="preserve">Sampling </t>
  </si>
  <si>
    <t xml:space="preserve">Unweighted </t>
  </si>
  <si>
    <t xml:space="preserve">Adjusted </t>
  </si>
  <si>
    <t xml:space="preserve">Percent of </t>
  </si>
  <si>
    <t>and Year</t>
  </si>
  <si>
    <t>Fraction</t>
  </si>
  <si>
    <t>Sample Size</t>
  </si>
  <si>
    <t>Children</t>
  </si>
  <si>
    <t>All Persons</t>
  </si>
  <si>
    <t>Matched</t>
  </si>
  <si>
    <t>to Mothers</t>
  </si>
  <si>
    <t>Indonesia 1971</t>
  </si>
  <si>
    <t>Indonesia 1980</t>
  </si>
  <si>
    <t>Indonesia 1990</t>
  </si>
  <si>
    <t>Peninsular Malaysia 1970</t>
  </si>
  <si>
    <t>Peninsular Malaysia 1980</t>
  </si>
  <si>
    <t>Peninsular Malaysia 1991</t>
  </si>
  <si>
    <t>Philippines 1970</t>
  </si>
  <si>
    <t>Philippines 1980</t>
  </si>
  <si>
    <t>Philippines 1990</t>
  </si>
  <si>
    <t>Thailand 1970</t>
  </si>
  <si>
    <t>Thailand 1980</t>
  </si>
  <si>
    <t>Thailand 1990</t>
  </si>
  <si>
    <t xml:space="preserve">Notes: The census microdata samples were constructed with varied sampling designs and consequently </t>
  </si>
  <si>
    <t xml:space="preserve">             different weighting procedures are used.  The analyses reported here is based upon the weighted</t>
  </si>
  <si>
    <t xml:space="preserve">             data, but the weights have been deflated so that the weighted sample size equals the original </t>
  </si>
  <si>
    <t xml:space="preserve">             unweighted sample size.  The Malaysian microdata samples are not weighted (all three censuses</t>
  </si>
  <si>
    <t xml:space="preserve">             are systematic random samples).  In order to minimize computation, random samples of the largest</t>
  </si>
  <si>
    <t xml:space="preserve">             files were drawn: .18 of the 1980 Indonesian file, .67 of the 1970 Philippines file, and .50 of the 1980</t>
  </si>
  <si>
    <t xml:space="preserve">             Philippines file.</t>
  </si>
  <si>
    <r>
      <t>a</t>
    </r>
    <r>
      <rPr>
        <sz val="12"/>
        <rFont val="Helv"/>
        <family val="0"/>
      </rPr>
      <t xml:space="preserve">          These figures have been adjusted by the sample weights and deflated to the unweighted sample</t>
    </r>
  </si>
  <si>
    <t xml:space="preserve">            size, however, they do not relfect the sampling for computational purposes, as noted above.</t>
  </si>
  <si>
    <r>
      <t>Women 15-44</t>
    </r>
    <r>
      <rPr>
        <vertAlign val="superscript"/>
        <sz val="12"/>
        <rFont val="Helv"/>
        <family val="0"/>
      </rPr>
      <t>a</t>
    </r>
  </si>
  <si>
    <t xml:space="preserve">Appendix Table A2: Models of Fertility Change from 1968-70 to 1978-80 for All Women, age 15-29, and for Married Women, </t>
  </si>
  <si>
    <t xml:space="preserve">age 30-44, in Thailand. (The effects of the contextual variables and parity are unstandardized regression coefficients; </t>
  </si>
  <si>
    <t xml:space="preserve">the effects of the other independent variables are deviations from the grand mean of fertility from the combined sample </t>
  </si>
  <si>
    <t>of the 1970 and 1980 censuses.)</t>
  </si>
  <si>
    <t>INDIVIDUAL-LEVEL</t>
  </si>
  <si>
    <t xml:space="preserve"> Women's Education</t>
  </si>
  <si>
    <t>No schooling</t>
  </si>
  <si>
    <t>Primary 1-3</t>
  </si>
  <si>
    <t>Primary 4</t>
  </si>
  <si>
    <t>Primary 5-7</t>
  </si>
  <si>
    <t>Secondary &amp; above</t>
  </si>
  <si>
    <t>Unknown</t>
  </si>
  <si>
    <t xml:space="preserve"> (eta/beta)</t>
  </si>
  <si>
    <t>(.13)</t>
  </si>
  <si>
    <t>(.10)</t>
  </si>
  <si>
    <t>(.03)</t>
  </si>
  <si>
    <t>(.02)</t>
  </si>
  <si>
    <t xml:space="preserve"> Husband's Occupation</t>
  </si>
  <si>
    <t>Not married or no match</t>
  </si>
  <si>
    <t>Agriculture</t>
  </si>
  <si>
    <t>Production</t>
  </si>
  <si>
    <t>Sales &amp; services</t>
  </si>
  <si>
    <t>Clerical</t>
  </si>
  <si>
    <t>Professional &amp; administrative</t>
  </si>
  <si>
    <t>Not working &amp; unknown</t>
  </si>
  <si>
    <t>(.12)</t>
  </si>
  <si>
    <t xml:space="preserve"> Migration Status</t>
  </si>
  <si>
    <t>Never migrant</t>
  </si>
  <si>
    <t>Migrant</t>
  </si>
  <si>
    <t>(.05)</t>
  </si>
  <si>
    <t>(.06)</t>
  </si>
  <si>
    <t xml:space="preserve"> Age of Woman</t>
  </si>
  <si>
    <t>15-19</t>
  </si>
  <si>
    <t>20-24</t>
  </si>
  <si>
    <t>25-29</t>
  </si>
  <si>
    <t>30-34</t>
  </si>
  <si>
    <t>35-39</t>
  </si>
  <si>
    <t>40-44</t>
  </si>
  <si>
    <t>(0.29)</t>
  </si>
  <si>
    <t>(0.28)</t>
  </si>
  <si>
    <t>(.22)</t>
  </si>
  <si>
    <t>(.24)</t>
  </si>
  <si>
    <t xml:space="preserve"> Parity</t>
  </si>
  <si>
    <t xml:space="preserve">Appendix Table A3: Models of Fertility Change from 1978-80 to 1988-90 for All Women, age 15-29, and for Married Women, </t>
  </si>
  <si>
    <t>of the 1980 and 1990 censuses.)</t>
  </si>
  <si>
    <t>Gross Fertility Change  (1990-1980)</t>
  </si>
  <si>
    <t>Year Cofficient (1980=0, 1990=1)</t>
  </si>
  <si>
    <t>(0.15)</t>
  </si>
  <si>
    <t>(0.11)</t>
  </si>
  <si>
    <t>(0.04)</t>
  </si>
  <si>
    <t>(0.05)</t>
  </si>
  <si>
    <t>(0.03)</t>
  </si>
  <si>
    <t>(0.18)</t>
  </si>
  <si>
    <t>(0.16)</t>
  </si>
  <si>
    <t>(0.17)</t>
  </si>
  <si>
    <t>Source: See Table 1</t>
  </si>
  <si>
    <t xml:space="preserve">Appendix Table A4: Models of Fertility Change from 1968-70 to 1978-80 for All Women, age 15-29, and for Married Women, </t>
  </si>
  <si>
    <t xml:space="preserve">age 30-44, in Indonesia. (The effects of the contextual variables and parity are unstandardized regression coefficients; </t>
  </si>
  <si>
    <t>Some Primary</t>
  </si>
  <si>
    <t>Completed Primary</t>
  </si>
  <si>
    <t>Junior High</t>
  </si>
  <si>
    <t>Senior High</t>
  </si>
  <si>
    <t>Tertiary</t>
  </si>
  <si>
    <t xml:space="preserve">           -</t>
  </si>
  <si>
    <t>(0.08)</t>
  </si>
  <si>
    <t>Not matched</t>
  </si>
  <si>
    <t>Not working &amp; other</t>
  </si>
  <si>
    <t>(0.02)</t>
  </si>
  <si>
    <t>(0.01)</t>
  </si>
  <si>
    <t>(0.21)</t>
  </si>
  <si>
    <t>(0.20)</t>
  </si>
  <si>
    <t>(0.19)</t>
  </si>
  <si>
    <t>(0.25)</t>
  </si>
  <si>
    <t xml:space="preserve">Appendix Table A7: Models of Fertility Change from 1978-80 to 1989-91 for All Women, age 15-29, and for Married Women, </t>
  </si>
  <si>
    <t xml:space="preserve">age 30-44, in Malaysia. (The effects of the contextual variables and parity are unstandardized regression coefficients; </t>
  </si>
  <si>
    <t>of the 1980 and 1991 censuses.)</t>
  </si>
  <si>
    <t>Gross Fertility Change  (1991-1980)</t>
  </si>
  <si>
    <t>Year Cofficient (1980=0, 1991=1)</t>
  </si>
  <si>
    <t>None</t>
  </si>
  <si>
    <t>Some Secondary, No LCE</t>
  </si>
  <si>
    <t>Completed LCE</t>
  </si>
  <si>
    <t>More than LCE</t>
  </si>
  <si>
    <t>(.04)</t>
  </si>
  <si>
    <t>(0.06)</t>
  </si>
  <si>
    <t>(0.09)</t>
  </si>
  <si>
    <t>(0.10)</t>
  </si>
  <si>
    <t>(0.30)</t>
  </si>
  <si>
    <t>(11)</t>
  </si>
  <si>
    <t>(0.12)</t>
  </si>
  <si>
    <t>(0.27)</t>
  </si>
  <si>
    <t xml:space="preserve">Appendix Table A5: Models of Fertility Change from 1978-80 to 1988-90 for All Women, age 15-29, and for Married Women, </t>
  </si>
  <si>
    <t>(.07)</t>
  </si>
  <si>
    <t>(0.07)</t>
  </si>
  <si>
    <t xml:space="preserve">Appendix Table A6: Models of Fertility Change from 1968-70 to 1978-80 for All Women, age 15-29, and for Married Women, </t>
  </si>
  <si>
    <t>(.17)</t>
  </si>
  <si>
    <t>(.16)</t>
  </si>
  <si>
    <t>(0.22)</t>
  </si>
  <si>
    <t xml:space="preserve">Appendix Table A8: Models of Fertility Change from 1978-80 to 1988-90 for All Women, age 15-29, and for Married Women, </t>
  </si>
  <si>
    <t xml:space="preserve">age 30-44, in the Philippines. (The effects of the contextual variables and parity are unstandardized regression coefficients; </t>
  </si>
  <si>
    <t xml:space="preserve">   (2.52  - 2.16  = -.03)</t>
  </si>
  <si>
    <t>(2.33)</t>
  </si>
  <si>
    <t>Some Secondary</t>
  </si>
  <si>
    <t>Completed Secondary</t>
  </si>
  <si>
    <t>(.19)</t>
  </si>
  <si>
    <t>(.18)</t>
  </si>
  <si>
    <t>(0.31)</t>
  </si>
  <si>
    <t xml:space="preserve">Appendix Table A9: Models of Fertility Change from 1978-80 to 1998-90 for All Women, age 15-29, and for Married Women, </t>
  </si>
  <si>
    <t>(.14)</t>
  </si>
  <si>
    <t>n.s</t>
  </si>
  <si>
    <t>(0.26)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</si>
</sst>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%"/>
    <numFmt numFmtId="167" formatCode="0_)"/>
    <numFmt numFmtId="168" formatCode="0.0_)"/>
    <numFmt numFmtId="169" formatCode="0.0"/>
    <numFmt numFmtId="170" formatCode="0.000"/>
  </numFmts>
  <fonts count="1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 MT"/>
      <family val="0"/>
    </font>
    <font>
      <b/>
      <sz val="14"/>
      <name val="Helv"/>
      <family val="2"/>
    </font>
    <font>
      <sz val="14"/>
      <name val="Helv"/>
      <family val="0"/>
    </font>
    <font>
      <b/>
      <sz val="16"/>
      <name val="Helv"/>
      <family val="2"/>
    </font>
    <font>
      <sz val="12"/>
      <name val="Arial"/>
      <family val="2"/>
    </font>
    <font>
      <b/>
      <sz val="12"/>
      <name val="Helv"/>
      <family val="2"/>
    </font>
    <font>
      <sz val="16"/>
      <name val="Helv"/>
      <family val="0"/>
    </font>
    <font>
      <sz val="16"/>
      <name val="Helvetica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Helv"/>
      <family val="0"/>
    </font>
    <font>
      <sz val="12"/>
      <name val="Helvetica"/>
      <family val="2"/>
    </font>
    <font>
      <i/>
      <sz val="12"/>
      <name val="Helvetica"/>
      <family val="2"/>
    </font>
    <font>
      <vertAlign val="superscript"/>
      <sz val="12"/>
      <name val="Helv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65">
    <xf numFmtId="164" fontId="0" fillId="0" borderId="0" xfId="0" applyAlignment="1">
      <alignment/>
    </xf>
    <xf numFmtId="164" fontId="6" fillId="0" borderId="0" xfId="0" applyFont="1" applyAlignment="1">
      <alignment horizontal="left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8" fillId="0" borderId="1" xfId="0" applyFont="1" applyBorder="1" applyAlignment="1">
      <alignment/>
    </xf>
    <xf numFmtId="164" fontId="0" fillId="0" borderId="0" xfId="0" applyNumberFormat="1" applyBorder="1" applyAlignment="1" applyProtection="1">
      <alignment horizontal="center"/>
      <protection/>
    </xf>
    <xf numFmtId="164" fontId="0" fillId="0" borderId="0" xfId="0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NumberFormat="1" applyBorder="1" applyAlignment="1" applyProtection="1">
      <alignment horizontal="center"/>
      <protection/>
    </xf>
    <xf numFmtId="164" fontId="0" fillId="0" borderId="2" xfId="0" applyNumberFormat="1" applyBorder="1" applyAlignment="1" applyProtection="1">
      <alignment horizontal="center"/>
      <protection/>
    </xf>
    <xf numFmtId="164" fontId="9" fillId="0" borderId="3" xfId="0" applyFont="1" applyBorder="1" applyAlignment="1">
      <alignment horizontal="centerContinuous"/>
    </xf>
    <xf numFmtId="164" fontId="0" fillId="0" borderId="4" xfId="0" applyBorder="1" applyAlignment="1">
      <alignment horizontal="centerContinuous"/>
    </xf>
    <xf numFmtId="164" fontId="0" fillId="0" borderId="1" xfId="0" applyBorder="1" applyAlignment="1">
      <alignment/>
    </xf>
    <xf numFmtId="164" fontId="0" fillId="0" borderId="3" xfId="0" applyNumberFormat="1" applyBorder="1" applyAlignment="1" applyProtection="1">
      <alignment horizontal="center"/>
      <protection/>
    </xf>
    <xf numFmtId="164" fontId="9" fillId="0" borderId="5" xfId="0" applyFont="1" applyBorder="1" applyAlignment="1">
      <alignment horizontal="center"/>
    </xf>
    <xf numFmtId="164" fontId="9" fillId="0" borderId="6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1" xfId="0" applyBorder="1" applyAlignment="1">
      <alignment horizontal="centerContinuous"/>
    </xf>
    <xf numFmtId="164" fontId="0" fillId="0" borderId="0" xfId="0" applyBorder="1" applyAlignment="1">
      <alignment horizontal="centerContinuous"/>
    </xf>
    <xf numFmtId="164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" fontId="0" fillId="0" borderId="8" xfId="0" applyNumberFormat="1" applyBorder="1" applyAlignment="1">
      <alignment horizontal="center"/>
    </xf>
    <xf numFmtId="164" fontId="0" fillId="0" borderId="1" xfId="0" applyNumberFormat="1" applyFont="1" applyBorder="1" applyAlignment="1" applyProtection="1">
      <alignment horizontal="left"/>
      <protection/>
    </xf>
    <xf numFmtId="164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4" fontId="10" fillId="0" borderId="7" xfId="0" applyFont="1" applyBorder="1" applyAlignment="1">
      <alignment/>
    </xf>
    <xf numFmtId="2" fontId="10" fillId="0" borderId="1" xfId="0" applyNumberFormat="1" applyFont="1" applyBorder="1" applyAlignment="1" applyProtection="1">
      <alignment horizontal="center"/>
      <protection/>
    </xf>
    <xf numFmtId="2" fontId="10" fillId="0" borderId="1" xfId="0" applyNumberFormat="1" applyFont="1" applyBorder="1" applyAlignment="1">
      <alignment horizontal="center"/>
    </xf>
    <xf numFmtId="2" fontId="10" fillId="0" borderId="7" xfId="0" applyNumberFormat="1" applyFont="1" applyBorder="1" applyAlignment="1" applyProtection="1">
      <alignment horizontal="center"/>
      <protection/>
    </xf>
    <xf numFmtId="2" fontId="10" fillId="0" borderId="7" xfId="0" applyNumberFormat="1" applyFont="1" applyBorder="1" applyAlignment="1">
      <alignment horizontal="center"/>
    </xf>
    <xf numFmtId="164" fontId="0" fillId="0" borderId="0" xfId="0" applyNumberFormat="1" applyBorder="1" applyAlignment="1" applyProtection="1">
      <alignment horizontal="left"/>
      <protection/>
    </xf>
    <xf numFmtId="167" fontId="0" fillId="0" borderId="0" xfId="0" applyNumberFormat="1" applyBorder="1" applyAlignment="1" applyProtection="1">
      <alignment horizontal="center"/>
      <protection/>
    </xf>
    <xf numFmtId="164" fontId="0" fillId="0" borderId="7" xfId="0" applyBorder="1" applyAlignment="1">
      <alignment horizontal="centerContinuous"/>
    </xf>
    <xf numFmtId="164" fontId="0" fillId="0" borderId="0" xfId="0" applyNumberFormat="1" applyAlignment="1" applyProtection="1">
      <alignment horizontal="left"/>
      <protection/>
    </xf>
    <xf numFmtId="167" fontId="0" fillId="0" borderId="0" xfId="0" applyNumberFormat="1" applyAlignment="1" applyProtection="1">
      <alignment horizontal="center"/>
      <protection/>
    </xf>
    <xf numFmtId="164" fontId="11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Alignment="1">
      <alignment/>
    </xf>
    <xf numFmtId="164" fontId="11" fillId="0" borderId="0" xfId="0" applyFont="1" applyAlignment="1">
      <alignment/>
    </xf>
    <xf numFmtId="0" fontId="12" fillId="0" borderId="0" xfId="20" applyFont="1">
      <alignment/>
      <protection/>
    </xf>
    <xf numFmtId="164" fontId="11" fillId="0" borderId="0" xfId="0" applyFont="1" applyAlignment="1">
      <alignment horizontal="center"/>
    </xf>
    <xf numFmtId="164" fontId="13" fillId="0" borderId="0" xfId="19" applyNumberFormat="1" applyFont="1" applyAlignment="1" applyProtection="1">
      <alignment horizontal="left"/>
      <protection/>
    </xf>
    <xf numFmtId="164" fontId="9" fillId="0" borderId="0" xfId="19" applyFont="1">
      <alignment/>
      <protection/>
    </xf>
    <xf numFmtId="164" fontId="9" fillId="0" borderId="0" xfId="19" applyFont="1" applyBorder="1">
      <alignment/>
      <protection/>
    </xf>
    <xf numFmtId="164" fontId="14" fillId="0" borderId="1" xfId="19" applyNumberFormat="1" applyFont="1" applyBorder="1" applyAlignment="1" applyProtection="1">
      <alignment horizontal="centerContinuous"/>
      <protection/>
    </xf>
    <xf numFmtId="164" fontId="14" fillId="0" borderId="1" xfId="19" applyFont="1" applyBorder="1" applyAlignment="1">
      <alignment horizontal="centerContinuous"/>
      <protection/>
    </xf>
    <xf numFmtId="164" fontId="14" fillId="0" borderId="0" xfId="19" applyNumberFormat="1" applyFont="1" applyBorder="1" applyAlignment="1" applyProtection="1">
      <alignment horizontal="centerContinuous"/>
      <protection/>
    </xf>
    <xf numFmtId="164" fontId="14" fillId="0" borderId="0" xfId="19" applyFont="1" applyAlignment="1">
      <alignment horizontal="centerContinuous"/>
      <protection/>
    </xf>
    <xf numFmtId="164" fontId="9" fillId="0" borderId="9" xfId="19" applyFont="1" applyBorder="1">
      <alignment/>
      <protection/>
    </xf>
    <xf numFmtId="164" fontId="9" fillId="0" borderId="2" xfId="19" applyFont="1" applyBorder="1">
      <alignment/>
      <protection/>
    </xf>
    <xf numFmtId="164" fontId="9" fillId="0" borderId="8" xfId="19" applyFont="1" applyBorder="1">
      <alignment/>
      <protection/>
    </xf>
    <xf numFmtId="164" fontId="9" fillId="0" borderId="5" xfId="0" applyFont="1" applyBorder="1" applyAlignment="1">
      <alignment horizontal="centerContinuous"/>
    </xf>
    <xf numFmtId="164" fontId="0" fillId="0" borderId="6" xfId="0" applyBorder="1" applyAlignment="1">
      <alignment horizontal="centerContinuous"/>
    </xf>
    <xf numFmtId="164" fontId="14" fillId="0" borderId="1" xfId="19" applyFont="1" applyBorder="1">
      <alignment/>
      <protection/>
    </xf>
    <xf numFmtId="164" fontId="9" fillId="0" borderId="1" xfId="19" applyFont="1" applyBorder="1">
      <alignment/>
      <protection/>
    </xf>
    <xf numFmtId="164" fontId="9" fillId="0" borderId="3" xfId="19" applyNumberFormat="1" applyFont="1" applyBorder="1" applyAlignment="1" applyProtection="1">
      <alignment horizontal="center"/>
      <protection/>
    </xf>
    <xf numFmtId="164" fontId="9" fillId="0" borderId="1" xfId="19" applyNumberFormat="1" applyFont="1" applyBorder="1" applyAlignment="1" applyProtection="1">
      <alignment horizontal="center"/>
      <protection/>
    </xf>
    <xf numFmtId="164" fontId="9" fillId="0" borderId="5" xfId="0" applyFont="1" applyBorder="1" applyAlignment="1">
      <alignment/>
    </xf>
    <xf numFmtId="164" fontId="9" fillId="0" borderId="6" xfId="0" applyFont="1" applyBorder="1" applyAlignment="1">
      <alignment/>
    </xf>
    <xf numFmtId="164" fontId="9" fillId="0" borderId="0" xfId="0" applyFont="1" applyAlignment="1">
      <alignment/>
    </xf>
    <xf numFmtId="164" fontId="9" fillId="0" borderId="0" xfId="19" applyNumberFormat="1" applyFont="1" applyProtection="1">
      <alignment/>
      <protection/>
    </xf>
    <xf numFmtId="164" fontId="9" fillId="0" borderId="0" xfId="0" applyFont="1" applyBorder="1" applyAlignment="1">
      <alignment/>
    </xf>
    <xf numFmtId="164" fontId="9" fillId="0" borderId="0" xfId="19" applyNumberFormat="1" applyFont="1" applyAlignment="1" applyProtection="1">
      <alignment horizontal="left"/>
      <protection/>
    </xf>
    <xf numFmtId="164" fontId="9" fillId="0" borderId="0" xfId="19" applyNumberFormat="1" applyFont="1" applyBorder="1" applyAlignment="1" applyProtection="1">
      <alignment horizontal="center"/>
      <protection/>
    </xf>
    <xf numFmtId="164" fontId="9" fillId="0" borderId="0" xfId="19" applyNumberFormat="1" applyFont="1" applyAlignment="1" applyProtection="1">
      <alignment horizontal="center"/>
      <protection/>
    </xf>
    <xf numFmtId="9" fontId="9" fillId="0" borderId="0" xfId="19" applyNumberFormat="1" applyFont="1" applyAlignment="1" applyProtection="1">
      <alignment horizontal="center"/>
      <protection/>
    </xf>
    <xf numFmtId="164" fontId="9" fillId="0" borderId="0" xfId="0" applyFont="1" applyAlignment="1">
      <alignment horizontal="center"/>
    </xf>
    <xf numFmtId="9" fontId="9" fillId="0" borderId="0" xfId="19" applyNumberFormat="1" applyFont="1" applyProtection="1">
      <alignment/>
      <protection/>
    </xf>
    <xf numFmtId="167" fontId="9" fillId="0" borderId="0" xfId="19" applyNumberFormat="1" applyFont="1" applyAlignment="1" applyProtection="1">
      <alignment horizontal="center"/>
      <protection/>
    </xf>
    <xf numFmtId="167" fontId="9" fillId="0" borderId="0" xfId="19" applyNumberFormat="1" applyFont="1" applyProtection="1">
      <alignment/>
      <protection/>
    </xf>
    <xf numFmtId="164" fontId="9" fillId="0" borderId="0" xfId="19" applyFont="1" applyAlignment="1">
      <alignment horizontal="center"/>
      <protection/>
    </xf>
    <xf numFmtId="169" fontId="9" fillId="0" borderId="0" xfId="19" applyNumberFormat="1" applyFont="1">
      <alignment/>
      <protection/>
    </xf>
    <xf numFmtId="164" fontId="9" fillId="0" borderId="0" xfId="19" applyNumberFormat="1" applyFont="1" applyAlignment="1" applyProtection="1">
      <alignment horizontal="fill"/>
      <protection/>
    </xf>
    <xf numFmtId="169" fontId="9" fillId="0" borderId="0" xfId="19" applyNumberFormat="1" applyFont="1" applyAlignment="1" applyProtection="1">
      <alignment horizontal="center"/>
      <protection/>
    </xf>
    <xf numFmtId="169" fontId="9" fillId="0" borderId="0" xfId="19" applyNumberFormat="1" applyFont="1" applyAlignment="1">
      <alignment horizontal="center"/>
      <protection/>
    </xf>
    <xf numFmtId="169" fontId="9" fillId="0" borderId="0" xfId="19" applyNumberFormat="1" applyFont="1" applyProtection="1">
      <alignment/>
      <protection/>
    </xf>
    <xf numFmtId="1" fontId="9" fillId="0" borderId="0" xfId="0" applyNumberFormat="1" applyFont="1" applyAlignment="1">
      <alignment horizontal="center"/>
    </xf>
    <xf numFmtId="1" fontId="9" fillId="0" borderId="0" xfId="19" applyNumberFormat="1" applyFont="1" applyAlignment="1" applyProtection="1">
      <alignment horizontal="center"/>
      <protection/>
    </xf>
    <xf numFmtId="9" fontId="9" fillId="0" borderId="0" xfId="19" applyNumberFormat="1" applyFont="1" applyAlignment="1" applyProtection="1">
      <alignment horizontal="left"/>
      <protection/>
    </xf>
    <xf numFmtId="168" fontId="9" fillId="0" borderId="0" xfId="19" applyNumberFormat="1" applyFont="1" applyProtection="1">
      <alignment/>
      <protection/>
    </xf>
    <xf numFmtId="164" fontId="5" fillId="0" borderId="0" xfId="19" applyNumberFormat="1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/>
      <protection/>
    </xf>
    <xf numFmtId="164" fontId="7" fillId="0" borderId="0" xfId="0" applyFont="1" applyAlignment="1">
      <alignment/>
    </xf>
    <xf numFmtId="164" fontId="10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4" fontId="0" fillId="0" borderId="10" xfId="0" applyBorder="1" applyAlignment="1">
      <alignment horizontal="left"/>
    </xf>
    <xf numFmtId="164" fontId="0" fillId="0" borderId="11" xfId="0" applyBorder="1" applyAlignment="1">
      <alignment/>
    </xf>
    <xf numFmtId="164" fontId="0" fillId="0" borderId="0" xfId="0" applyBorder="1" applyAlignment="1">
      <alignment horizontal="left"/>
    </xf>
    <xf numFmtId="164" fontId="0" fillId="0" borderId="1" xfId="0" applyNumberFormat="1" applyBorder="1" applyAlignment="1" applyProtection="1">
      <alignment horizontal="right"/>
      <protection/>
    </xf>
    <xf numFmtId="164" fontId="10" fillId="0" borderId="0" xfId="0" applyFont="1" applyAlignment="1">
      <alignment horizontal="left"/>
    </xf>
    <xf numFmtId="165" fontId="0" fillId="0" borderId="0" xfId="0" applyNumberFormat="1" applyAlignment="1" applyProtection="1">
      <alignment/>
      <protection/>
    </xf>
    <xf numFmtId="164" fontId="0" fillId="0" borderId="1" xfId="0" applyNumberFormat="1" applyBorder="1" applyAlignment="1" applyProtection="1">
      <alignment horizontal="left"/>
      <protection/>
    </xf>
    <xf numFmtId="164" fontId="10" fillId="0" borderId="0" xfId="0" applyNumberFormat="1" applyFon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4" fontId="15" fillId="0" borderId="0" xfId="0" applyFont="1" applyAlignment="1">
      <alignment horizontal="left"/>
    </xf>
    <xf numFmtId="166" fontId="0" fillId="0" borderId="0" xfId="0" applyNumberFormat="1" applyAlignment="1" applyProtection="1">
      <alignment/>
      <protection/>
    </xf>
    <xf numFmtId="166" fontId="15" fillId="0" borderId="0" xfId="0" applyNumberFormat="1" applyFont="1" applyAlignment="1" applyProtection="1">
      <alignment/>
      <protection/>
    </xf>
    <xf numFmtId="164" fontId="0" fillId="0" borderId="12" xfId="0" applyNumberFormat="1" applyBorder="1" applyAlignment="1" applyProtection="1">
      <alignment horizontal="left"/>
      <protection/>
    </xf>
    <xf numFmtId="164" fontId="0" fillId="0" borderId="12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 horizontal="left"/>
      <protection/>
    </xf>
    <xf numFmtId="37" fontId="0" fillId="0" borderId="12" xfId="0" applyNumberFormat="1" applyBorder="1" applyAlignment="1" applyProtection="1">
      <alignment/>
      <protection/>
    </xf>
    <xf numFmtId="164" fontId="10" fillId="0" borderId="11" xfId="0" applyFont="1" applyBorder="1" applyAlignment="1">
      <alignment horizontal="center"/>
    </xf>
    <xf numFmtId="164" fontId="0" fillId="0" borderId="0" xfId="0" applyBorder="1" applyAlignment="1" quotePrefix="1">
      <alignment horizontal="centerContinuous"/>
    </xf>
    <xf numFmtId="164" fontId="0" fillId="0" borderId="0" xfId="0" applyAlignment="1" quotePrefix="1">
      <alignment horizontal="centerContinuous"/>
    </xf>
    <xf numFmtId="164" fontId="15" fillId="0" borderId="0" xfId="0" applyFont="1" applyAlignment="1">
      <alignment/>
    </xf>
    <xf numFmtId="164" fontId="1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0" fillId="0" borderId="0" xfId="0" applyAlignment="1" quotePrefix="1">
      <alignment horizontal="right"/>
    </xf>
    <xf numFmtId="164" fontId="16" fillId="0" borderId="0" xfId="0" applyFont="1" applyAlignment="1">
      <alignment/>
    </xf>
    <xf numFmtId="165" fontId="16" fillId="0" borderId="0" xfId="0" applyNumberFormat="1" applyFont="1" applyAlignment="1" applyProtection="1">
      <alignment horizontal="right"/>
      <protection/>
    </xf>
    <xf numFmtId="165" fontId="16" fillId="0" borderId="0" xfId="0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/>
      <protection/>
    </xf>
    <xf numFmtId="2" fontId="16" fillId="0" borderId="0" xfId="0" applyNumberFormat="1" applyFont="1" applyAlignment="1">
      <alignment horizontal="right"/>
    </xf>
    <xf numFmtId="166" fontId="17" fillId="0" borderId="0" xfId="0" applyNumberFormat="1" applyFont="1" applyAlignment="1" applyProtection="1">
      <alignment/>
      <protection/>
    </xf>
    <xf numFmtId="37" fontId="16" fillId="0" borderId="12" xfId="0" applyNumberFormat="1" applyFont="1" applyBorder="1" applyAlignment="1" applyProtection="1">
      <alignment/>
      <protection/>
    </xf>
    <xf numFmtId="37" fontId="16" fillId="0" borderId="12" xfId="0" applyNumberFormat="1" applyFont="1" applyBorder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10" fillId="0" borderId="0" xfId="0" applyFont="1" applyAlignment="1">
      <alignment/>
    </xf>
    <xf numFmtId="164" fontId="0" fillId="0" borderId="12" xfId="0" applyBorder="1" applyAlignment="1">
      <alignment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170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64" fontId="18" fillId="0" borderId="0" xfId="0" applyFont="1" applyAlignment="1">
      <alignment/>
    </xf>
    <xf numFmtId="164" fontId="0" fillId="0" borderId="1" xfId="0" applyBorder="1" applyAlignment="1">
      <alignment horizontal="left"/>
    </xf>
    <xf numFmtId="164" fontId="0" fillId="0" borderId="0" xfId="0" applyAlignment="1">
      <alignment horizontal="right"/>
    </xf>
    <xf numFmtId="164" fontId="15" fillId="0" borderId="0" xfId="0" applyNumberFormat="1" applyFont="1" applyAlignment="1" applyProtection="1">
      <alignment horizontal="left"/>
      <protection/>
    </xf>
    <xf numFmtId="165" fontId="15" fillId="0" borderId="0" xfId="0" applyNumberFormat="1" applyFont="1" applyAlignment="1" applyProtection="1" quotePrefix="1">
      <alignment horizontal="right"/>
      <protection/>
    </xf>
    <xf numFmtId="165" fontId="15" fillId="0" borderId="0" xfId="0" applyNumberFormat="1" applyFont="1" applyAlignment="1" applyProtection="1">
      <alignment/>
      <protection/>
    </xf>
    <xf numFmtId="164" fontId="15" fillId="0" borderId="0" xfId="0" applyFont="1" applyAlignment="1">
      <alignment horizontal="right"/>
    </xf>
    <xf numFmtId="165" fontId="15" fillId="0" borderId="0" xfId="0" applyNumberFormat="1" applyFont="1" applyAlignment="1" applyProtection="1">
      <alignment horizontal="right"/>
      <protection/>
    </xf>
    <xf numFmtId="37" fontId="0" fillId="0" borderId="0" xfId="0" applyNumberFormat="1" applyAlignment="1" applyProtection="1" quotePrefix="1">
      <alignment horizontal="right"/>
      <protection/>
    </xf>
    <xf numFmtId="37" fontId="15" fillId="0" borderId="0" xfId="0" applyNumberFormat="1" applyFont="1" applyAlignment="1" applyProtection="1" quotePrefix="1">
      <alignment horizontal="right"/>
      <protection/>
    </xf>
    <xf numFmtId="2" fontId="15" fillId="0" borderId="0" xfId="0" applyNumberFormat="1" applyFont="1" applyAlignment="1" quotePrefix="1">
      <alignment horizontal="right"/>
    </xf>
    <xf numFmtId="164" fontId="15" fillId="0" borderId="0" xfId="0" applyFont="1" applyAlignment="1" quotePrefix="1">
      <alignment horizontal="right"/>
    </xf>
    <xf numFmtId="17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>
      <alignment/>
    </xf>
    <xf numFmtId="2" fontId="15" fillId="0" borderId="0" xfId="0" applyNumberFormat="1" applyFont="1" applyAlignment="1" applyProtection="1" quotePrefix="1">
      <alignment horizontal="right"/>
      <protection/>
    </xf>
    <xf numFmtId="2" fontId="15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 horizontal="right"/>
    </xf>
    <xf numFmtId="165" fontId="0" fillId="0" borderId="0" xfId="0" applyNumberFormat="1" applyFont="1" applyAlignment="1" applyProtection="1">
      <alignment/>
      <protection/>
    </xf>
    <xf numFmtId="0" fontId="16" fillId="0" borderId="0" xfId="21" applyFont="1">
      <alignment/>
      <protection/>
    </xf>
    <xf numFmtId="165" fontId="17" fillId="0" borderId="0" xfId="0" applyNumberFormat="1" applyFont="1" applyAlignment="1" applyProtection="1">
      <alignment/>
      <protection/>
    </xf>
    <xf numFmtId="165" fontId="17" fillId="0" borderId="0" xfId="0" applyNumberFormat="1" applyFont="1" applyAlignment="1" applyProtection="1" quotePrefix="1">
      <alignment horizontal="right"/>
      <protection/>
    </xf>
    <xf numFmtId="164" fontId="17" fillId="0" borderId="0" xfId="0" applyFont="1" applyAlignment="1">
      <alignment/>
    </xf>
    <xf numFmtId="2" fontId="17" fillId="0" borderId="0" xfId="0" applyNumberFormat="1" applyFont="1" applyAlignment="1" quotePrefix="1">
      <alignment horizontal="right"/>
    </xf>
    <xf numFmtId="2" fontId="16" fillId="0" borderId="0" xfId="0" applyNumberFormat="1" applyFont="1" applyAlignment="1" applyProtection="1">
      <alignment/>
      <protection/>
    </xf>
    <xf numFmtId="164" fontId="17" fillId="0" borderId="0" xfId="0" applyFont="1" applyAlignment="1" quotePrefix="1">
      <alignment horizontal="right"/>
    </xf>
    <xf numFmtId="164" fontId="16" fillId="0" borderId="0" xfId="0" applyFont="1" applyAlignment="1">
      <alignment horizontal="center"/>
    </xf>
    <xf numFmtId="37" fontId="17" fillId="0" borderId="0" xfId="0" applyNumberFormat="1" applyFont="1" applyAlignment="1" applyProtection="1" quotePrefix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" xfId="19"/>
    <cellStyle name="Normal_Book4" xfId="20"/>
    <cellStyle name="Normal_indo90mc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DE1\user\Young_y\SEAFERT\asa95NEWTAB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harles\My%20Documents\Excel%20spreadsheets\Taiwan%20paper\twn98conf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_1"/>
      <sheetName val="table_2"/>
      <sheetName val="thailand"/>
      <sheetName val="Indonesia"/>
      <sheetName val="Philippines"/>
      <sheetName val="Malays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_1"/>
      <sheetName val="table_2, thailand"/>
      <sheetName val="table_2,indo  (2)"/>
      <sheetName val="table_2,indo "/>
      <sheetName val="table_2,malaysia"/>
      <sheetName val="table_2, phillippines"/>
      <sheetName val="Thailand, 80-70"/>
      <sheetName val="Thailand 90-80"/>
      <sheetName val="Malaysia,80-70"/>
      <sheetName val="Malaysia,91-80 "/>
      <sheetName val="Indonesia, 80-70"/>
      <sheetName val="Indonesia, 90-80"/>
      <sheetName val="Philippines, 80-70"/>
      <sheetName val="appendix"/>
      <sheetName val="notes"/>
      <sheetName val="t90_worksheet"/>
      <sheetName val="malaysia 70"/>
      <sheetName val="indo90_worksheet "/>
      <sheetName val="indo90mca"/>
      <sheetName val="indo90tfr"/>
      <sheetName val="malay91tfr"/>
      <sheetName val="malay91_worksheet"/>
    </sheetNames>
    <sheetDataSet>
      <sheetData sheetId="15">
        <row r="3">
          <cell r="E3">
            <v>49.28</v>
          </cell>
        </row>
        <row r="4">
          <cell r="E4">
            <v>100.34000000000002</v>
          </cell>
        </row>
        <row r="5">
          <cell r="E5">
            <v>89.78</v>
          </cell>
        </row>
        <row r="6">
          <cell r="E6">
            <v>52.75999999999999</v>
          </cell>
        </row>
        <row r="7">
          <cell r="E7">
            <v>27.08</v>
          </cell>
        </row>
        <row r="8">
          <cell r="E8">
            <v>13.08</v>
          </cell>
        </row>
      </sheetData>
      <sheetData sheetId="17">
        <row r="5">
          <cell r="D5">
            <v>66.92</v>
          </cell>
        </row>
        <row r="6">
          <cell r="D6">
            <v>143.16</v>
          </cell>
        </row>
        <row r="7">
          <cell r="D7">
            <v>136.40000000000003</v>
          </cell>
        </row>
        <row r="8">
          <cell r="D8">
            <v>98.91999999999999</v>
          </cell>
        </row>
        <row r="9">
          <cell r="D9">
            <v>55.059999999999995</v>
          </cell>
        </row>
        <row r="10">
          <cell r="D10">
            <v>19.880000000000003</v>
          </cell>
        </row>
      </sheetData>
      <sheetData sheetId="21">
        <row r="5">
          <cell r="D5">
            <v>27.259999999999998</v>
          </cell>
        </row>
        <row r="6">
          <cell r="D6">
            <v>130.20000000000002</v>
          </cell>
        </row>
        <row r="7">
          <cell r="D7">
            <v>178.18</v>
          </cell>
        </row>
        <row r="8">
          <cell r="D8">
            <v>145.2</v>
          </cell>
        </row>
        <row r="9">
          <cell r="D9">
            <v>86.14000000000001</v>
          </cell>
        </row>
        <row r="10">
          <cell r="D10">
            <v>32.62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71"/>
  <sheetViews>
    <sheetView showGridLines="0" zoomScale="75" zoomScaleNormal="75" workbookViewId="0" topLeftCell="A1">
      <selection activeCell="A8" sqref="A8"/>
    </sheetView>
  </sheetViews>
  <sheetFormatPr defaultColWidth="16.3359375" defaultRowHeight="15.75"/>
  <cols>
    <col min="1" max="1" width="22.6640625" style="0" customWidth="1"/>
    <col min="2" max="4" width="9.77734375" style="5" customWidth="1"/>
    <col min="5" max="6" width="16.3359375" style="5" customWidth="1"/>
    <col min="7" max="7" width="7.77734375" style="0" customWidth="1"/>
    <col min="8" max="8" width="20.5546875" style="0" hidden="1" customWidth="1"/>
    <col min="9" max="9" width="9.77734375" style="0" customWidth="1"/>
    <col min="14" max="14" width="6.77734375" style="0" customWidth="1"/>
    <col min="15" max="15" width="23.21484375" style="0" customWidth="1"/>
    <col min="17" max="18" width="7.99609375" style="0" customWidth="1"/>
    <col min="19" max="19" width="8.10546875" style="0" customWidth="1"/>
  </cols>
  <sheetData>
    <row r="1" spans="1:6" s="3" customFormat="1" ht="18">
      <c r="A1" s="1" t="s">
        <v>0</v>
      </c>
      <c r="B1" s="2"/>
      <c r="C1" s="2"/>
      <c r="D1" s="2"/>
      <c r="E1" s="2"/>
      <c r="F1" s="2"/>
    </row>
    <row r="2" ht="18">
      <c r="A2" s="4" t="s">
        <v>1</v>
      </c>
    </row>
    <row r="3" ht="18">
      <c r="A3" s="4"/>
    </row>
    <row r="4" spans="1:13" ht="19.5">
      <c r="A4" s="4"/>
      <c r="H4" s="6" t="s">
        <v>2</v>
      </c>
      <c r="I4" s="7"/>
      <c r="J4" s="7"/>
      <c r="K4" s="7"/>
      <c r="L4" s="8"/>
      <c r="M4" s="8"/>
    </row>
    <row r="5" spans="1:13" ht="19.5">
      <c r="A5" s="6" t="s">
        <v>3</v>
      </c>
      <c r="B5" s="9"/>
      <c r="C5" s="9"/>
      <c r="D5" s="9"/>
      <c r="E5" s="9"/>
      <c r="F5" s="9"/>
      <c r="I5" s="6" t="s">
        <v>4</v>
      </c>
      <c r="J5" s="10"/>
      <c r="K5" s="10"/>
      <c r="L5" s="9"/>
      <c r="M5" s="9"/>
    </row>
    <row r="6" spans="2:13" ht="15">
      <c r="B6" s="11" t="s">
        <v>5</v>
      </c>
      <c r="C6" s="7" t="s">
        <v>6</v>
      </c>
      <c r="D6" s="7" t="s">
        <v>7</v>
      </c>
      <c r="E6" s="12" t="s">
        <v>8</v>
      </c>
      <c r="F6" s="13"/>
      <c r="I6" s="11" t="s">
        <v>5</v>
      </c>
      <c r="J6" s="7" t="s">
        <v>6</v>
      </c>
      <c r="K6" s="7" t="s">
        <v>9</v>
      </c>
      <c r="L6" s="12" t="s">
        <v>8</v>
      </c>
      <c r="M6" s="13"/>
    </row>
    <row r="7" spans="1:20" ht="15">
      <c r="A7" s="14"/>
      <c r="B7" s="15"/>
      <c r="C7" s="10"/>
      <c r="D7" s="10"/>
      <c r="E7" s="16" t="s">
        <v>10</v>
      </c>
      <c r="F7" s="17" t="s">
        <v>11</v>
      </c>
      <c r="G7" s="18"/>
      <c r="H7" s="14"/>
      <c r="I7" s="15"/>
      <c r="J7" s="10"/>
      <c r="K7" s="10"/>
      <c r="L7" s="16" t="s">
        <v>10</v>
      </c>
      <c r="M7" s="17" t="s">
        <v>11</v>
      </c>
      <c r="N7" s="18"/>
      <c r="O7" s="18"/>
      <c r="P7" s="18"/>
      <c r="Q7" s="18"/>
      <c r="R7" s="18"/>
      <c r="S7" s="18"/>
      <c r="T7" s="18"/>
    </row>
    <row r="8" spans="1:20" ht="15">
      <c r="A8" s="19" t="s">
        <v>12</v>
      </c>
      <c r="B8" s="20" t="s">
        <v>13</v>
      </c>
      <c r="C8" s="20"/>
      <c r="D8" s="20"/>
      <c r="E8" s="20"/>
      <c r="F8" s="21"/>
      <c r="G8" s="18"/>
      <c r="H8" s="19" t="s">
        <v>12</v>
      </c>
      <c r="I8" s="20" t="s">
        <v>13</v>
      </c>
      <c r="J8" s="20"/>
      <c r="K8" s="20"/>
      <c r="L8" s="20"/>
      <c r="M8" s="21"/>
      <c r="N8" s="18"/>
      <c r="O8" s="18"/>
      <c r="P8" s="18"/>
      <c r="Q8" s="18"/>
      <c r="R8" s="18"/>
      <c r="S8" s="18"/>
      <c r="T8" s="18"/>
    </row>
    <row r="9" spans="1:20" ht="15">
      <c r="A9" s="22" t="s">
        <v>14</v>
      </c>
      <c r="B9" s="5">
        <v>89</v>
      </c>
      <c r="C9" s="5">
        <v>55</v>
      </c>
      <c r="D9" s="23">
        <f>'[2]t90_worksheet'!E3</f>
        <v>49.28</v>
      </c>
      <c r="E9" s="5">
        <f aca="true" t="shared" si="0" ref="E9:F15">(C9-B9)</f>
        <v>-34</v>
      </c>
      <c r="F9" s="24">
        <f t="shared" si="0"/>
        <v>-5.719999999999999</v>
      </c>
      <c r="G9" s="18"/>
      <c r="H9" s="22" t="s">
        <v>14</v>
      </c>
      <c r="I9" s="23">
        <v>79.8</v>
      </c>
      <c r="J9" s="23">
        <v>48.32</v>
      </c>
      <c r="K9" s="23">
        <f>'[2]malay91_worksheet'!D5</f>
        <v>27.259999999999998</v>
      </c>
      <c r="L9" s="23">
        <f aca="true" t="shared" si="1" ref="L9:L15">(J9-I9)</f>
        <v>-31.479999999999997</v>
      </c>
      <c r="M9" s="24">
        <f aca="true" t="shared" si="2" ref="M9:M15">K9-J9</f>
        <v>-21.060000000000002</v>
      </c>
      <c r="N9" s="18"/>
      <c r="O9" s="18"/>
      <c r="P9" s="18"/>
      <c r="Q9" s="18"/>
      <c r="R9" s="18"/>
      <c r="S9" s="18"/>
      <c r="T9" s="18"/>
    </row>
    <row r="10" spans="1:20" ht="15">
      <c r="A10" s="22" t="s">
        <v>15</v>
      </c>
      <c r="B10" s="5">
        <v>247</v>
      </c>
      <c r="C10" s="5">
        <v>152</v>
      </c>
      <c r="D10" s="23">
        <f>'[2]t90_worksheet'!E4</f>
        <v>100.34000000000002</v>
      </c>
      <c r="E10" s="5">
        <f t="shared" si="0"/>
        <v>-95</v>
      </c>
      <c r="F10" s="23">
        <f t="shared" si="0"/>
        <v>-51.65999999999998</v>
      </c>
      <c r="G10" s="18"/>
      <c r="H10" s="22" t="s">
        <v>15</v>
      </c>
      <c r="I10" s="23">
        <v>218.9</v>
      </c>
      <c r="J10" s="23">
        <v>162.44</v>
      </c>
      <c r="K10" s="23">
        <f>'[2]malay91_worksheet'!D6</f>
        <v>130.20000000000002</v>
      </c>
      <c r="L10" s="23">
        <f t="shared" si="1"/>
        <v>-56.46000000000001</v>
      </c>
      <c r="M10" s="23">
        <f t="shared" si="2"/>
        <v>-32.23999999999998</v>
      </c>
      <c r="N10" s="18"/>
      <c r="O10" s="18"/>
      <c r="P10" s="18"/>
      <c r="Q10" s="18"/>
      <c r="R10" s="18"/>
      <c r="S10" s="18"/>
      <c r="T10" s="18"/>
    </row>
    <row r="11" spans="1:20" ht="15">
      <c r="A11" s="22" t="s">
        <v>16</v>
      </c>
      <c r="B11" s="5">
        <v>263</v>
      </c>
      <c r="C11" s="5">
        <v>141</v>
      </c>
      <c r="D11" s="23">
        <f>'[2]t90_worksheet'!E5</f>
        <v>89.78</v>
      </c>
      <c r="E11" s="5">
        <f t="shared" si="0"/>
        <v>-122</v>
      </c>
      <c r="F11" s="23">
        <f t="shared" si="0"/>
        <v>-51.22</v>
      </c>
      <c r="G11" s="18"/>
      <c r="H11" s="22" t="s">
        <v>16</v>
      </c>
      <c r="I11" s="23">
        <v>248.64</v>
      </c>
      <c r="J11" s="23">
        <v>200.24</v>
      </c>
      <c r="K11" s="23">
        <f>'[2]malay91_worksheet'!D7</f>
        <v>178.18</v>
      </c>
      <c r="L11" s="23">
        <f t="shared" si="1"/>
        <v>-48.39999999999998</v>
      </c>
      <c r="M11" s="23">
        <f t="shared" si="2"/>
        <v>-22.060000000000002</v>
      </c>
      <c r="N11" s="18"/>
      <c r="O11" s="18"/>
      <c r="P11" s="18"/>
      <c r="Q11" s="18"/>
      <c r="R11" s="18"/>
      <c r="S11" s="18"/>
      <c r="T11" s="18"/>
    </row>
    <row r="12" spans="1:20" ht="15">
      <c r="A12" s="22" t="s">
        <v>17</v>
      </c>
      <c r="B12" s="5">
        <v>228</v>
      </c>
      <c r="C12" s="5">
        <v>104</v>
      </c>
      <c r="D12" s="23">
        <f>'[2]t90_worksheet'!E6</f>
        <v>52.75999999999999</v>
      </c>
      <c r="E12" s="5">
        <f t="shared" si="0"/>
        <v>-124</v>
      </c>
      <c r="F12" s="23">
        <f t="shared" si="0"/>
        <v>-51.24000000000001</v>
      </c>
      <c r="G12" s="18"/>
      <c r="H12" s="22" t="s">
        <v>17</v>
      </c>
      <c r="I12" s="23">
        <v>205.84</v>
      </c>
      <c r="J12" s="23">
        <v>147.64</v>
      </c>
      <c r="K12" s="23">
        <f>'[2]malay91_worksheet'!D8</f>
        <v>145.2</v>
      </c>
      <c r="L12" s="23">
        <f t="shared" si="1"/>
        <v>-58.20000000000002</v>
      </c>
      <c r="M12" s="23">
        <f t="shared" si="2"/>
        <v>-2.4399999999999977</v>
      </c>
      <c r="N12" s="18"/>
      <c r="O12" s="18"/>
      <c r="P12" s="18"/>
      <c r="Q12" s="18"/>
      <c r="R12" s="18"/>
      <c r="S12" s="18"/>
      <c r="T12" s="18"/>
    </row>
    <row r="13" spans="1:20" ht="15">
      <c r="A13" s="22" t="s">
        <v>18</v>
      </c>
      <c r="B13" s="5">
        <v>180</v>
      </c>
      <c r="C13" s="5">
        <v>68</v>
      </c>
      <c r="D13" s="23">
        <f>'[2]t90_worksheet'!E7</f>
        <v>27.08</v>
      </c>
      <c r="E13" s="5">
        <f t="shared" si="0"/>
        <v>-112</v>
      </c>
      <c r="F13" s="23">
        <f t="shared" si="0"/>
        <v>-40.92</v>
      </c>
      <c r="G13" s="18"/>
      <c r="H13" s="22" t="s">
        <v>18</v>
      </c>
      <c r="I13" s="23">
        <v>125.48</v>
      </c>
      <c r="J13" s="23">
        <v>90.32</v>
      </c>
      <c r="K13" s="23">
        <f>'[2]malay91_worksheet'!D9</f>
        <v>86.14000000000001</v>
      </c>
      <c r="L13" s="23">
        <f t="shared" si="1"/>
        <v>-35.16000000000001</v>
      </c>
      <c r="M13" s="23">
        <f t="shared" si="2"/>
        <v>-4.179999999999978</v>
      </c>
      <c r="N13" s="18"/>
      <c r="O13" s="18"/>
      <c r="P13" s="18"/>
      <c r="Q13" s="18"/>
      <c r="R13" s="18"/>
      <c r="S13" s="18"/>
      <c r="T13" s="18"/>
    </row>
    <row r="14" spans="1:20" ht="15">
      <c r="A14" s="25" t="s">
        <v>19</v>
      </c>
      <c r="B14" s="26">
        <v>79</v>
      </c>
      <c r="C14" s="26">
        <v>41</v>
      </c>
      <c r="D14" s="27">
        <f>'[2]t90_worksheet'!E8</f>
        <v>13.08</v>
      </c>
      <c r="E14" s="26">
        <f t="shared" si="0"/>
        <v>-38</v>
      </c>
      <c r="F14" s="27">
        <f t="shared" si="0"/>
        <v>-27.92</v>
      </c>
      <c r="G14" s="18"/>
      <c r="H14" s="22" t="s">
        <v>19</v>
      </c>
      <c r="I14" s="23">
        <v>51.38</v>
      </c>
      <c r="J14" s="23">
        <v>36.46</v>
      </c>
      <c r="K14" s="23">
        <f>'[2]malay91_worksheet'!D10</f>
        <v>32.62</v>
      </c>
      <c r="L14" s="23">
        <f t="shared" si="1"/>
        <v>-14.920000000000002</v>
      </c>
      <c r="M14" s="23">
        <f t="shared" si="2"/>
        <v>-3.8400000000000034</v>
      </c>
      <c r="N14" s="18"/>
      <c r="O14" s="18"/>
      <c r="P14" s="18"/>
      <c r="Q14" s="18"/>
      <c r="R14" s="18"/>
      <c r="S14" s="18"/>
      <c r="T14" s="18"/>
    </row>
    <row r="15" spans="1:20" ht="15">
      <c r="A15" s="28" t="s">
        <v>20</v>
      </c>
      <c r="B15" s="29">
        <f>(SUM(B9:B14))/200</f>
        <v>5.43</v>
      </c>
      <c r="C15" s="29">
        <f>(SUM(C9:C14))/200</f>
        <v>2.805</v>
      </c>
      <c r="D15" s="29">
        <f>(SUM(D9:D14))/200</f>
        <v>1.6615999999999997</v>
      </c>
      <c r="E15" s="30">
        <f t="shared" si="0"/>
        <v>-2.6249999999999996</v>
      </c>
      <c r="F15" s="30">
        <f t="shared" si="0"/>
        <v>-1.1434000000000004</v>
      </c>
      <c r="G15" s="18"/>
      <c r="H15" s="28" t="s">
        <v>20</v>
      </c>
      <c r="I15" s="31">
        <f>(SUM(I9:I14))/200</f>
        <v>4.6502</v>
      </c>
      <c r="J15" s="31">
        <f>(SUM(J9:J14))/200</f>
        <v>3.4271000000000003</v>
      </c>
      <c r="K15" s="31">
        <f>(SUM(K9:K14))/200</f>
        <v>2.998</v>
      </c>
      <c r="L15" s="32">
        <f t="shared" si="1"/>
        <v>-1.2230999999999996</v>
      </c>
      <c r="M15" s="32">
        <f t="shared" si="2"/>
        <v>-0.42910000000000004</v>
      </c>
      <c r="N15" s="18"/>
      <c r="O15" s="18"/>
      <c r="P15" s="18"/>
      <c r="Q15" s="18"/>
      <c r="R15" s="18"/>
      <c r="S15" s="18"/>
      <c r="T15" s="18"/>
    </row>
    <row r="16" spans="1:23" s="18" customFormat="1" ht="15">
      <c r="A16" s="33"/>
      <c r="B16" s="5"/>
      <c r="C16" s="5"/>
      <c r="D16" s="23"/>
      <c r="E16" s="5"/>
      <c r="F16" s="23"/>
      <c r="H16"/>
      <c r="I16" s="5"/>
      <c r="J16" s="5"/>
      <c r="K16" s="5"/>
      <c r="L16" s="5"/>
      <c r="M16" s="5"/>
      <c r="U16"/>
      <c r="V16"/>
      <c r="W16"/>
    </row>
    <row r="17" spans="1:23" s="18" customFormat="1" ht="15">
      <c r="A17"/>
      <c r="B17" s="34"/>
      <c r="C17" s="34"/>
      <c r="D17" s="34"/>
      <c r="E17" s="8"/>
      <c r="F17" s="8"/>
      <c r="G17"/>
      <c r="H17"/>
      <c r="I17" s="5"/>
      <c r="J17" s="5"/>
      <c r="K17" s="5"/>
      <c r="L17" s="5"/>
      <c r="M17" s="5"/>
      <c r="U17"/>
      <c r="V17"/>
      <c r="W17"/>
    </row>
    <row r="18" spans="9:20" ht="15">
      <c r="I18" s="5"/>
      <c r="J18" s="5"/>
      <c r="K18" s="5"/>
      <c r="L18" s="5"/>
      <c r="M18" s="5"/>
      <c r="N18" s="18"/>
      <c r="O18" s="18"/>
      <c r="P18" s="18"/>
      <c r="Q18" s="18"/>
      <c r="R18" s="18"/>
      <c r="S18" s="18"/>
      <c r="T18" s="18"/>
    </row>
    <row r="19" spans="1:20" ht="19.5">
      <c r="A19" s="6" t="s">
        <v>21</v>
      </c>
      <c r="B19" s="9"/>
      <c r="C19" s="9"/>
      <c r="D19" s="9"/>
      <c r="E19" s="9"/>
      <c r="F19" s="9"/>
      <c r="G19" s="18"/>
      <c r="H19" s="6" t="s">
        <v>22</v>
      </c>
      <c r="I19" s="6" t="s">
        <v>22</v>
      </c>
      <c r="J19" s="10"/>
      <c r="K19" s="10"/>
      <c r="L19" s="9"/>
      <c r="M19" s="9"/>
      <c r="N19" s="18"/>
      <c r="O19" s="18"/>
      <c r="P19" s="18"/>
      <c r="Q19" s="18"/>
      <c r="R19" s="18"/>
      <c r="S19" s="18"/>
      <c r="T19" s="18"/>
    </row>
    <row r="20" spans="2:20" ht="15">
      <c r="B20" s="11" t="s">
        <v>23</v>
      </c>
      <c r="C20" s="7" t="s">
        <v>6</v>
      </c>
      <c r="D20" s="7" t="s">
        <v>7</v>
      </c>
      <c r="E20" s="12" t="s">
        <v>8</v>
      </c>
      <c r="F20" s="13"/>
      <c r="G20" s="18"/>
      <c r="I20" s="11" t="s">
        <v>5</v>
      </c>
      <c r="J20" s="7" t="s">
        <v>6</v>
      </c>
      <c r="K20" s="7" t="s">
        <v>7</v>
      </c>
      <c r="L20" s="12" t="s">
        <v>8</v>
      </c>
      <c r="M20" s="13"/>
      <c r="N20" s="18"/>
      <c r="O20" s="18"/>
      <c r="P20" s="18"/>
      <c r="Q20" s="18"/>
      <c r="R20" s="18"/>
      <c r="S20" s="18"/>
      <c r="T20" s="18"/>
    </row>
    <row r="21" spans="1:20" ht="15">
      <c r="A21" s="14"/>
      <c r="B21" s="15"/>
      <c r="C21" s="10"/>
      <c r="D21" s="10"/>
      <c r="E21" s="16" t="s">
        <v>10</v>
      </c>
      <c r="F21" s="17" t="s">
        <v>11</v>
      </c>
      <c r="G21" s="18"/>
      <c r="H21" s="14"/>
      <c r="I21" s="15"/>
      <c r="J21" s="10"/>
      <c r="K21" s="10"/>
      <c r="L21" s="16" t="s">
        <v>10</v>
      </c>
      <c r="M21" s="17" t="s">
        <v>11</v>
      </c>
      <c r="N21" s="18"/>
      <c r="O21" s="18"/>
      <c r="P21" s="18"/>
      <c r="Q21" s="18"/>
      <c r="R21" s="18"/>
      <c r="S21" s="18"/>
      <c r="T21" s="18"/>
    </row>
    <row r="22" spans="1:20" ht="15">
      <c r="A22" s="19" t="s">
        <v>12</v>
      </c>
      <c r="B22" s="20" t="s">
        <v>13</v>
      </c>
      <c r="C22" s="20"/>
      <c r="D22" s="20"/>
      <c r="E22" s="20"/>
      <c r="F22" s="35"/>
      <c r="G22" s="18"/>
      <c r="H22" s="19" t="s">
        <v>12</v>
      </c>
      <c r="I22" s="20" t="s">
        <v>13</v>
      </c>
      <c r="J22" s="20"/>
      <c r="K22" s="20"/>
      <c r="L22" s="20"/>
      <c r="M22" s="35"/>
      <c r="N22" s="18"/>
      <c r="O22" s="18"/>
      <c r="P22" s="18"/>
      <c r="Q22" s="18"/>
      <c r="R22" s="18"/>
      <c r="S22" s="18"/>
      <c r="T22" s="18"/>
    </row>
    <row r="23" spans="1:20" ht="15">
      <c r="A23" s="36" t="s">
        <v>14</v>
      </c>
      <c r="B23" s="37">
        <v>112.36</v>
      </c>
      <c r="C23" s="37">
        <v>103.9</v>
      </c>
      <c r="D23" s="37">
        <f>'[2]indo90_worksheet '!D5</f>
        <v>66.92</v>
      </c>
      <c r="E23" s="23">
        <f aca="true" t="shared" si="3" ref="E23:F29">(C23-B23)</f>
        <v>-8.459999999999994</v>
      </c>
      <c r="F23" s="23">
        <f t="shared" si="3"/>
        <v>-36.980000000000004</v>
      </c>
      <c r="G23" s="18"/>
      <c r="H23" s="22" t="s">
        <v>14</v>
      </c>
      <c r="I23" s="23">
        <v>84.12</v>
      </c>
      <c r="J23" s="23">
        <v>79.5</v>
      </c>
      <c r="K23" s="23">
        <v>59</v>
      </c>
      <c r="L23" s="23">
        <f aca="true" t="shared" si="4" ref="L23:M29">(J23-I23)</f>
        <v>-4.6200000000000045</v>
      </c>
      <c r="M23" s="23">
        <f t="shared" si="4"/>
        <v>-20.5</v>
      </c>
      <c r="N23" s="18"/>
      <c r="O23" s="18"/>
      <c r="P23" s="18"/>
      <c r="Q23" s="18"/>
      <c r="R23" s="18"/>
      <c r="S23" s="18"/>
      <c r="T23" s="18"/>
    </row>
    <row r="24" spans="1:20" ht="15">
      <c r="A24" s="36" t="s">
        <v>15</v>
      </c>
      <c r="B24" s="37">
        <v>204.7</v>
      </c>
      <c r="C24" s="37">
        <v>200.36</v>
      </c>
      <c r="D24" s="37">
        <f>'[2]indo90_worksheet '!D6</f>
        <v>143.16</v>
      </c>
      <c r="E24" s="23">
        <f t="shared" si="3"/>
        <v>-4.339999999999975</v>
      </c>
      <c r="F24" s="23">
        <f t="shared" si="3"/>
        <v>-57.20000000000002</v>
      </c>
      <c r="G24" s="18"/>
      <c r="H24" s="22" t="s">
        <v>15</v>
      </c>
      <c r="I24" s="23">
        <v>220.6</v>
      </c>
      <c r="J24" s="23">
        <v>219.38</v>
      </c>
      <c r="K24" s="23">
        <v>175</v>
      </c>
      <c r="L24" s="23">
        <f t="shared" si="4"/>
        <v>-1.2199999999999989</v>
      </c>
      <c r="M24" s="23">
        <f t="shared" si="4"/>
        <v>-44.379999999999995</v>
      </c>
      <c r="N24" s="18"/>
      <c r="O24" s="18"/>
      <c r="P24" s="18"/>
      <c r="Q24" s="18"/>
      <c r="R24" s="18"/>
      <c r="S24" s="18"/>
      <c r="T24" s="18"/>
    </row>
    <row r="25" spans="1:20" ht="15">
      <c r="A25" s="36" t="s">
        <v>16</v>
      </c>
      <c r="B25" s="37">
        <v>188.82</v>
      </c>
      <c r="C25" s="37">
        <v>178.86</v>
      </c>
      <c r="D25" s="37">
        <f>'[2]indo90_worksheet '!D7</f>
        <v>136.40000000000003</v>
      </c>
      <c r="E25" s="23">
        <f t="shared" si="3"/>
        <v>-9.95999999999998</v>
      </c>
      <c r="F25" s="23">
        <f t="shared" si="3"/>
        <v>-42.45999999999998</v>
      </c>
      <c r="G25" s="18"/>
      <c r="H25" s="22" t="s">
        <v>16</v>
      </c>
      <c r="I25" s="23">
        <v>243.66</v>
      </c>
      <c r="J25" s="23">
        <v>238.06</v>
      </c>
      <c r="K25" s="23">
        <v>197</v>
      </c>
      <c r="L25" s="23">
        <f t="shared" si="4"/>
        <v>-5.599999999999994</v>
      </c>
      <c r="M25" s="23">
        <f t="shared" si="4"/>
        <v>-41.06</v>
      </c>
      <c r="N25" s="18"/>
      <c r="O25" s="18"/>
      <c r="P25" s="18"/>
      <c r="Q25" s="18"/>
      <c r="R25" s="18"/>
      <c r="S25" s="18"/>
      <c r="T25" s="18"/>
    </row>
    <row r="26" spans="1:20" ht="15">
      <c r="A26" s="36" t="s">
        <v>17</v>
      </c>
      <c r="B26" s="37">
        <v>140.4</v>
      </c>
      <c r="C26" s="37">
        <v>132.08</v>
      </c>
      <c r="D26" s="37">
        <f>'[2]indo90_worksheet '!D8</f>
        <v>98.91999999999999</v>
      </c>
      <c r="E26" s="23">
        <f t="shared" si="3"/>
        <v>-8.319999999999993</v>
      </c>
      <c r="F26" s="23">
        <f t="shared" si="3"/>
        <v>-33.160000000000025</v>
      </c>
      <c r="G26" s="18"/>
      <c r="H26" s="22" t="s">
        <v>17</v>
      </c>
      <c r="I26" s="23">
        <v>201.66</v>
      </c>
      <c r="J26" s="23">
        <v>194.04</v>
      </c>
      <c r="K26" s="23">
        <v>156</v>
      </c>
      <c r="L26" s="23">
        <f t="shared" si="4"/>
        <v>-7.6200000000000045</v>
      </c>
      <c r="M26" s="23">
        <f t="shared" si="4"/>
        <v>-38.03999999999999</v>
      </c>
      <c r="N26" s="18"/>
      <c r="O26" s="18"/>
      <c r="P26" s="18"/>
      <c r="Q26" s="18"/>
      <c r="R26" s="18"/>
      <c r="S26" s="18"/>
      <c r="T26" s="18"/>
    </row>
    <row r="27" spans="1:20" ht="15">
      <c r="A27" s="36" t="s">
        <v>18</v>
      </c>
      <c r="B27" s="37">
        <v>83.08</v>
      </c>
      <c r="C27" s="37">
        <v>74.7</v>
      </c>
      <c r="D27" s="37">
        <f>'[2]indo90_worksheet '!D9</f>
        <v>55.059999999999995</v>
      </c>
      <c r="E27" s="23">
        <f t="shared" si="3"/>
        <v>-8.379999999999995</v>
      </c>
      <c r="F27" s="23">
        <f t="shared" si="3"/>
        <v>-19.640000000000008</v>
      </c>
      <c r="G27" s="18"/>
      <c r="H27" s="22" t="s">
        <v>18</v>
      </c>
      <c r="I27" s="23">
        <v>133.24</v>
      </c>
      <c r="J27" s="23">
        <v>131.1</v>
      </c>
      <c r="K27" s="23">
        <v>103</v>
      </c>
      <c r="L27" s="23">
        <f t="shared" si="4"/>
        <v>-2.140000000000015</v>
      </c>
      <c r="M27" s="23">
        <f t="shared" si="4"/>
        <v>-28.099999999999994</v>
      </c>
      <c r="N27" s="18"/>
      <c r="O27" s="18"/>
      <c r="P27" s="18"/>
      <c r="Q27" s="18"/>
      <c r="R27" s="18"/>
      <c r="S27" s="18"/>
      <c r="T27" s="18"/>
    </row>
    <row r="28" spans="1:20" ht="15">
      <c r="A28" s="36" t="s">
        <v>19</v>
      </c>
      <c r="B28" s="37">
        <v>32.38</v>
      </c>
      <c r="C28" s="37">
        <v>27.76</v>
      </c>
      <c r="D28" s="37">
        <f>'[2]indo90_worksheet '!D10</f>
        <v>19.880000000000003</v>
      </c>
      <c r="E28" s="23">
        <f t="shared" si="3"/>
        <v>-4.620000000000001</v>
      </c>
      <c r="F28" s="23">
        <f t="shared" si="3"/>
        <v>-7.879999999999999</v>
      </c>
      <c r="G28" s="18"/>
      <c r="H28" s="22" t="s">
        <v>19</v>
      </c>
      <c r="I28" s="23">
        <v>54.88</v>
      </c>
      <c r="J28" s="23">
        <v>57.44</v>
      </c>
      <c r="K28" s="23">
        <v>44</v>
      </c>
      <c r="L28" s="23">
        <f t="shared" si="4"/>
        <v>2.559999999999995</v>
      </c>
      <c r="M28" s="23">
        <f t="shared" si="4"/>
        <v>-13.439999999999998</v>
      </c>
      <c r="N28" s="18"/>
      <c r="O28" s="18"/>
      <c r="P28" s="18"/>
      <c r="Q28" s="18"/>
      <c r="R28" s="18"/>
      <c r="S28" s="18"/>
      <c r="T28" s="18"/>
    </row>
    <row r="29" spans="1:20" ht="15">
      <c r="A29" s="28" t="s">
        <v>20</v>
      </c>
      <c r="B29" s="31">
        <f>(SUM(B23:B28))/200</f>
        <v>3.8087</v>
      </c>
      <c r="C29" s="31">
        <f>(SUM(C23:C28))/200</f>
        <v>3.5883000000000003</v>
      </c>
      <c r="D29" s="31">
        <f>(SUM(D23:D28))/200</f>
        <v>2.6017</v>
      </c>
      <c r="E29" s="32">
        <f t="shared" si="3"/>
        <v>-0.2203999999999997</v>
      </c>
      <c r="F29" s="32">
        <f t="shared" si="3"/>
        <v>-0.9866000000000001</v>
      </c>
      <c r="G29" s="18"/>
      <c r="H29" s="28" t="s">
        <v>20</v>
      </c>
      <c r="I29" s="31">
        <f>(SUM(I23:I28))/200</f>
        <v>4.690799999999999</v>
      </c>
      <c r="J29" s="31">
        <f>(SUM(J23:J28))/200</f>
        <v>4.5976</v>
      </c>
      <c r="K29" s="31">
        <f>(SUM(K23:K28))/200</f>
        <v>3.67</v>
      </c>
      <c r="L29" s="32">
        <f t="shared" si="4"/>
        <v>-0.0931999999999995</v>
      </c>
      <c r="M29" s="32">
        <f t="shared" si="4"/>
        <v>-0.9276</v>
      </c>
      <c r="N29" s="18"/>
      <c r="O29" s="18"/>
      <c r="P29" s="18"/>
      <c r="Q29" s="18"/>
      <c r="R29" s="18"/>
      <c r="S29" s="18"/>
      <c r="T29" s="18"/>
    </row>
    <row r="30" spans="14:20" ht="15">
      <c r="N30" s="18"/>
      <c r="O30" s="18"/>
      <c r="P30" s="18"/>
      <c r="Q30" s="18"/>
      <c r="R30" s="18"/>
      <c r="S30" s="18"/>
      <c r="T30" s="18"/>
    </row>
    <row r="31" spans="7:20" ht="15">
      <c r="G31" s="18"/>
      <c r="I31" s="5"/>
      <c r="J31" s="5"/>
      <c r="K31" s="5"/>
      <c r="L31" s="5"/>
      <c r="M31" s="5"/>
      <c r="N31" s="18"/>
      <c r="O31" s="18"/>
      <c r="P31" s="18"/>
      <c r="Q31" s="18"/>
      <c r="R31" s="18"/>
      <c r="S31" s="18"/>
      <c r="T31" s="18"/>
    </row>
    <row r="32" spans="1:20" ht="15">
      <c r="A32" s="18"/>
      <c r="B32" s="8"/>
      <c r="C32" s="8"/>
      <c r="D32" s="8"/>
      <c r="E32" s="8"/>
      <c r="F32" s="8"/>
      <c r="G32" s="18"/>
      <c r="N32" s="18"/>
      <c r="O32" s="18"/>
      <c r="P32" s="18"/>
      <c r="Q32" s="18"/>
      <c r="R32" s="18"/>
      <c r="S32" s="18"/>
      <c r="T32" s="18"/>
    </row>
    <row r="33" spans="1:20" ht="19.5">
      <c r="A33" s="38" t="s">
        <v>24</v>
      </c>
      <c r="B33" s="7"/>
      <c r="C33" s="7"/>
      <c r="D33" s="7"/>
      <c r="E33" s="8"/>
      <c r="F33" s="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9.5">
      <c r="A34" s="39" t="s">
        <v>25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9.5">
      <c r="A35" s="40" t="s">
        <v>26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19.5">
      <c r="A36" s="41" t="s">
        <v>27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19.5">
      <c r="A37" s="41" t="s">
        <v>28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9.5">
      <c r="A38" s="41" t="s">
        <v>29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9.5">
      <c r="A39" s="40" t="s">
        <v>30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19.5">
      <c r="A40" s="41" t="s">
        <v>31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20.25">
      <c r="A41" s="42" t="s">
        <v>32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7:20" ht="15"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19.5">
      <c r="A43" s="40" t="s">
        <v>33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7:20" ht="15"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7:20" ht="15"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7:20" ht="15"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7:20" ht="15"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7:20" ht="15"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63" spans="2:7" ht="15">
      <c r="B63" s="8"/>
      <c r="C63" s="8"/>
      <c r="D63" s="8"/>
      <c r="E63" s="8"/>
      <c r="F63" s="8"/>
      <c r="G63" s="18"/>
    </row>
    <row r="64" spans="2:20" ht="15">
      <c r="B64" s="8"/>
      <c r="C64" s="8"/>
      <c r="D64" s="8"/>
      <c r="E64" s="8"/>
      <c r="F64" s="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7" spans="2:20" ht="15">
      <c r="B67" s="8"/>
      <c r="C67" s="8"/>
      <c r="D67" s="8"/>
      <c r="E67" s="8"/>
      <c r="F67" s="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71" spans="2:6" s="40" customFormat="1" ht="19.5">
      <c r="B71" s="43"/>
      <c r="C71" s="43"/>
      <c r="D71" s="43"/>
      <c r="E71" s="43"/>
      <c r="F71" s="43"/>
    </row>
  </sheetData>
  <printOptions/>
  <pageMargins left="0.57" right="0.5" top="0.5" bottom="0.34" header="0.5" footer="0.29"/>
  <pageSetup fitToHeight="1" fitToWidth="1" orientation="landscape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66"/>
  <sheetViews>
    <sheetView showGridLines="0" zoomScale="75" zoomScaleNormal="75" workbookViewId="0" topLeftCell="A1">
      <selection activeCell="A1" sqref="A1"/>
    </sheetView>
  </sheetViews>
  <sheetFormatPr defaultColWidth="9.77734375" defaultRowHeight="15.75"/>
  <cols>
    <col min="1" max="1" width="29.77734375" style="0" customWidth="1"/>
    <col min="2" max="2" width="10.10546875" style="0" customWidth="1"/>
    <col min="5" max="5" width="9.77734375" style="113" customWidth="1"/>
    <col min="6" max="6" width="6.77734375" style="0" customWidth="1"/>
  </cols>
  <sheetData>
    <row r="1" spans="1:5" s="86" customFormat="1" ht="18">
      <c r="A1" s="84" t="s">
        <v>237</v>
      </c>
      <c r="B1" s="85"/>
      <c r="C1" s="85"/>
      <c r="D1" s="85"/>
      <c r="E1" s="150"/>
    </row>
    <row r="2" spans="1:5" s="86" customFormat="1" ht="18">
      <c r="A2" s="3" t="s">
        <v>218</v>
      </c>
      <c r="E2" s="151"/>
    </row>
    <row r="3" spans="1:5" s="86" customFormat="1" ht="18">
      <c r="A3" s="3" t="s">
        <v>146</v>
      </c>
      <c r="E3" s="151"/>
    </row>
    <row r="4" ht="18" thickBot="1">
      <c r="A4" s="3" t="s">
        <v>147</v>
      </c>
    </row>
    <row r="5" spans="1:10" ht="15.75" thickTop="1">
      <c r="A5" s="90"/>
      <c r="B5" s="88"/>
      <c r="C5" s="89" t="s">
        <v>35</v>
      </c>
      <c r="D5" s="88"/>
      <c r="E5" s="111"/>
      <c r="F5" s="90"/>
      <c r="G5" s="88"/>
      <c r="H5" s="89" t="s">
        <v>36</v>
      </c>
      <c r="I5" s="88"/>
      <c r="J5" s="88"/>
    </row>
    <row r="6" spans="1:10" ht="15">
      <c r="A6" s="22" t="s">
        <v>53</v>
      </c>
      <c r="B6" s="18"/>
      <c r="C6" s="91" t="s">
        <v>77</v>
      </c>
      <c r="D6" s="18"/>
      <c r="E6" s="112"/>
      <c r="F6" s="18"/>
      <c r="G6" s="18"/>
      <c r="H6" s="91" t="s">
        <v>78</v>
      </c>
      <c r="I6" s="18"/>
      <c r="J6" s="18"/>
    </row>
    <row r="7" spans="1:8" ht="15">
      <c r="A7" s="22" t="s">
        <v>56</v>
      </c>
      <c r="B7" s="18"/>
      <c r="C7" s="107" t="s">
        <v>79</v>
      </c>
      <c r="E7" s="112"/>
      <c r="H7" s="108" t="s">
        <v>80</v>
      </c>
    </row>
    <row r="8" spans="1:8" ht="15">
      <c r="A8" s="22"/>
      <c r="C8" s="22" t="s">
        <v>26</v>
      </c>
      <c r="H8" s="22"/>
    </row>
    <row r="9" spans="2:10" ht="15">
      <c r="B9" s="92" t="s">
        <v>59</v>
      </c>
      <c r="C9" s="92" t="s">
        <v>60</v>
      </c>
      <c r="D9" s="92" t="s">
        <v>61</v>
      </c>
      <c r="E9" s="114" t="s">
        <v>62</v>
      </c>
      <c r="G9" s="92" t="s">
        <v>59</v>
      </c>
      <c r="H9" s="92" t="s">
        <v>60</v>
      </c>
      <c r="I9" s="92" t="s">
        <v>61</v>
      </c>
      <c r="J9" s="92" t="s">
        <v>62</v>
      </c>
    </row>
    <row r="10" spans="1:13" ht="15">
      <c r="A10" s="93" t="s">
        <v>63</v>
      </c>
      <c r="B10" s="98">
        <v>-0.67</v>
      </c>
      <c r="C10" s="98" t="s">
        <v>66</v>
      </c>
      <c r="D10" s="94">
        <v>-0.18</v>
      </c>
      <c r="E10" s="115">
        <v>0.25</v>
      </c>
      <c r="G10" s="98">
        <v>-0.61</v>
      </c>
      <c r="H10" s="115" t="s">
        <v>66</v>
      </c>
      <c r="I10" s="94">
        <v>-0.41</v>
      </c>
      <c r="J10" s="115" t="s">
        <v>66</v>
      </c>
      <c r="M10" t="s">
        <v>26</v>
      </c>
    </row>
    <row r="11" spans="3:10" ht="15">
      <c r="C11" s="94"/>
      <c r="E11" s="116"/>
      <c r="G11" s="94"/>
      <c r="H11" s="94"/>
      <c r="J11" s="94"/>
    </row>
    <row r="12" spans="1:10" ht="15">
      <c r="A12" s="95" t="s">
        <v>64</v>
      </c>
      <c r="C12" s="94"/>
      <c r="E12" s="116"/>
      <c r="G12" s="94"/>
      <c r="H12" s="94"/>
      <c r="J12" s="94"/>
    </row>
    <row r="13" spans="1:10" ht="15">
      <c r="A13" s="96" t="s">
        <v>65</v>
      </c>
      <c r="B13" s="97"/>
      <c r="C13">
        <v>-0.28</v>
      </c>
      <c r="D13" s="97"/>
      <c r="E13" s="113">
        <v>-0.1549</v>
      </c>
      <c r="G13" s="94"/>
      <c r="H13" s="94">
        <v>-0.2267</v>
      </c>
      <c r="J13" s="98">
        <v>-0.1151</v>
      </c>
    </row>
    <row r="14" spans="1:10" ht="15">
      <c r="A14" s="96" t="s">
        <v>67</v>
      </c>
      <c r="B14" s="94"/>
      <c r="C14" s="98" t="s">
        <v>66</v>
      </c>
      <c r="D14" s="94"/>
      <c r="E14" s="115" t="s">
        <v>66</v>
      </c>
      <c r="G14" s="94"/>
      <c r="H14" s="115" t="s">
        <v>66</v>
      </c>
      <c r="J14" s="98" t="s">
        <v>66</v>
      </c>
    </row>
    <row r="15" spans="1:10" ht="15">
      <c r="A15" s="96" t="s">
        <v>68</v>
      </c>
      <c r="B15" s="94"/>
      <c r="C15" s="98" t="s">
        <v>66</v>
      </c>
      <c r="D15" s="94"/>
      <c r="E15" s="115" t="s">
        <v>66</v>
      </c>
      <c r="G15" s="94"/>
      <c r="H15" s="115" t="s">
        <v>66</v>
      </c>
      <c r="J15" s="98" t="s">
        <v>66</v>
      </c>
    </row>
    <row r="16" spans="1:10" ht="15">
      <c r="A16" s="96" t="s">
        <v>69</v>
      </c>
      <c r="B16" s="94"/>
      <c r="C16" s="94">
        <v>-0.13</v>
      </c>
      <c r="D16" s="94"/>
      <c r="E16" s="115" t="s">
        <v>66</v>
      </c>
      <c r="G16" s="94"/>
      <c r="H16" s="94"/>
      <c r="J16" s="94"/>
    </row>
    <row r="17" spans="2:10" ht="15">
      <c r="B17" s="94"/>
      <c r="C17" s="94"/>
      <c r="D17" s="94"/>
      <c r="E17" s="116"/>
      <c r="G17" s="94"/>
      <c r="H17" s="94"/>
      <c r="J17" s="94"/>
    </row>
    <row r="18" spans="1:10" ht="15">
      <c r="A18" s="36" t="s">
        <v>26</v>
      </c>
      <c r="B18" s="94"/>
      <c r="C18" s="94"/>
      <c r="D18" s="94"/>
      <c r="E18" s="116"/>
      <c r="G18" s="94"/>
      <c r="H18" s="94"/>
      <c r="J18" s="94"/>
    </row>
    <row r="19" spans="1:10" ht="15">
      <c r="A19" s="136" t="s">
        <v>148</v>
      </c>
      <c r="B19" s="94"/>
      <c r="C19" s="94"/>
      <c r="D19" s="94"/>
      <c r="E19" s="116"/>
      <c r="G19" s="94"/>
      <c r="H19" s="94"/>
      <c r="J19" s="94"/>
    </row>
    <row r="20" spans="1:10" ht="15">
      <c r="A20" s="93" t="s">
        <v>149</v>
      </c>
      <c r="B20" s="94"/>
      <c r="C20" s="94"/>
      <c r="D20" s="94"/>
      <c r="E20" s="116"/>
      <c r="G20" s="94"/>
      <c r="H20" s="94"/>
      <c r="J20" s="94"/>
    </row>
    <row r="21" spans="1:10" ht="15">
      <c r="A21" s="36" t="s">
        <v>222</v>
      </c>
      <c r="B21" s="94"/>
      <c r="C21" s="94"/>
      <c r="D21" s="94">
        <v>0.65</v>
      </c>
      <c r="E21" s="116">
        <v>0.58</v>
      </c>
      <c r="G21" s="94"/>
      <c r="H21" s="94"/>
      <c r="I21" s="115" t="s">
        <v>66</v>
      </c>
      <c r="J21" s="115" t="s">
        <v>66</v>
      </c>
    </row>
    <row r="22" spans="1:10" ht="15">
      <c r="A22" s="36" t="s">
        <v>202</v>
      </c>
      <c r="B22" s="94"/>
      <c r="C22" s="94"/>
      <c r="D22" s="94">
        <v>0.53</v>
      </c>
      <c r="E22" s="116">
        <v>0.51</v>
      </c>
      <c r="G22" s="94"/>
      <c r="H22" s="94"/>
      <c r="I22" s="115" t="s">
        <v>66</v>
      </c>
      <c r="J22" s="115" t="s">
        <v>66</v>
      </c>
    </row>
    <row r="23" spans="1:10" ht="15">
      <c r="A23" s="36" t="s">
        <v>203</v>
      </c>
      <c r="B23" s="94"/>
      <c r="C23" s="94"/>
      <c r="D23" s="94">
        <v>0.22</v>
      </c>
      <c r="E23" s="116">
        <v>0.2</v>
      </c>
      <c r="G23" s="94"/>
      <c r="H23" s="94"/>
      <c r="I23" s="115" t="s">
        <v>66</v>
      </c>
      <c r="J23" s="115" t="s">
        <v>66</v>
      </c>
    </row>
    <row r="24" spans="1:10" ht="15">
      <c r="A24" s="36" t="s">
        <v>223</v>
      </c>
      <c r="B24" s="94"/>
      <c r="C24" s="94"/>
      <c r="D24" s="94">
        <v>-0.33</v>
      </c>
      <c r="E24" s="116">
        <v>-0.29</v>
      </c>
      <c r="G24" s="94"/>
      <c r="H24" s="94"/>
      <c r="I24" s="115" t="s">
        <v>66</v>
      </c>
      <c r="J24" s="115" t="s">
        <v>66</v>
      </c>
    </row>
    <row r="25" spans="1:10" ht="15">
      <c r="A25" s="36" t="s">
        <v>224</v>
      </c>
      <c r="B25" s="94"/>
      <c r="C25" s="94"/>
      <c r="D25" s="94">
        <v>-0.45</v>
      </c>
      <c r="E25" s="116">
        <v>-0.4</v>
      </c>
      <c r="G25" s="94"/>
      <c r="H25" s="94"/>
      <c r="I25" s="115" t="s">
        <v>66</v>
      </c>
      <c r="J25" s="115" t="s">
        <v>66</v>
      </c>
    </row>
    <row r="26" spans="1:10" ht="15">
      <c r="A26" s="36" t="s">
        <v>225</v>
      </c>
      <c r="B26" s="94"/>
      <c r="C26" s="94"/>
      <c r="D26" s="94">
        <v>-0.97</v>
      </c>
      <c r="E26" s="116">
        <v>-0.9</v>
      </c>
      <c r="G26" s="94"/>
      <c r="H26" s="94"/>
      <c r="I26" s="115" t="s">
        <v>66</v>
      </c>
      <c r="J26" s="115" t="s">
        <v>66</v>
      </c>
    </row>
    <row r="27" spans="1:10" ht="15">
      <c r="A27" s="36" t="s">
        <v>155</v>
      </c>
      <c r="B27" s="94"/>
      <c r="C27" s="94"/>
      <c r="D27" s="5" t="s">
        <v>207</v>
      </c>
      <c r="E27" s="5" t="s">
        <v>207</v>
      </c>
      <c r="G27" s="94"/>
      <c r="H27" s="94"/>
      <c r="I27" s="5" t="s">
        <v>207</v>
      </c>
      <c r="J27" s="5" t="s">
        <v>207</v>
      </c>
    </row>
    <row r="28" spans="1:10" s="109" customFormat="1" ht="15">
      <c r="A28" s="138" t="s">
        <v>156</v>
      </c>
      <c r="B28" s="140"/>
      <c r="C28" s="140"/>
      <c r="D28" s="139" t="s">
        <v>238</v>
      </c>
      <c r="E28" s="152" t="s">
        <v>239</v>
      </c>
      <c r="G28" s="140"/>
      <c r="H28" s="140"/>
      <c r="I28" s="139" t="s">
        <v>160</v>
      </c>
      <c r="J28" s="139" t="s">
        <v>160</v>
      </c>
    </row>
    <row r="29" spans="2:10" ht="15">
      <c r="B29" s="94"/>
      <c r="C29" s="94"/>
      <c r="D29" s="94"/>
      <c r="E29" s="116"/>
      <c r="G29" s="94"/>
      <c r="H29" s="94"/>
      <c r="J29" s="94"/>
    </row>
    <row r="30" spans="1:10" ht="15">
      <c r="A30" s="93" t="s">
        <v>161</v>
      </c>
      <c r="B30" s="94"/>
      <c r="C30" s="94"/>
      <c r="D30" s="94"/>
      <c r="E30" s="116"/>
      <c r="G30" s="94"/>
      <c r="H30" s="94"/>
      <c r="J30" s="94"/>
    </row>
    <row r="31" spans="1:10" ht="15">
      <c r="A31" s="22" t="s">
        <v>162</v>
      </c>
      <c r="B31" s="94"/>
      <c r="C31" s="94"/>
      <c r="D31" s="94"/>
      <c r="E31" s="116"/>
      <c r="G31" s="94"/>
      <c r="H31" s="94"/>
      <c r="I31" s="113">
        <v>-0.43</v>
      </c>
      <c r="J31" s="113">
        <v>-0.43</v>
      </c>
    </row>
    <row r="32" spans="1:10" ht="15">
      <c r="A32" s="22" t="s">
        <v>163</v>
      </c>
      <c r="B32" s="94"/>
      <c r="C32" s="94"/>
      <c r="D32" s="94"/>
      <c r="E32" s="116"/>
      <c r="G32" s="94"/>
      <c r="H32" s="94"/>
      <c r="I32" s="113">
        <v>0.35</v>
      </c>
      <c r="J32" s="113">
        <v>0.3</v>
      </c>
    </row>
    <row r="33" spans="1:10" ht="15">
      <c r="A33" s="22" t="s">
        <v>164</v>
      </c>
      <c r="B33" s="94"/>
      <c r="C33" s="94"/>
      <c r="D33" s="94"/>
      <c r="E33" s="116"/>
      <c r="G33" s="94"/>
      <c r="H33" s="94"/>
      <c r="I33" s="116">
        <v>0</v>
      </c>
      <c r="J33" s="116">
        <v>0.04</v>
      </c>
    </row>
    <row r="34" spans="1:10" ht="15">
      <c r="A34" s="22" t="s">
        <v>165</v>
      </c>
      <c r="C34" s="94"/>
      <c r="E34" s="116"/>
      <c r="G34" s="94"/>
      <c r="H34" s="94"/>
      <c r="I34" s="113">
        <v>-0.29</v>
      </c>
      <c r="J34" s="113">
        <v>-0.26</v>
      </c>
    </row>
    <row r="35" spans="1:10" ht="15">
      <c r="A35" s="22" t="s">
        <v>166</v>
      </c>
      <c r="B35" s="94"/>
      <c r="C35" s="94"/>
      <c r="D35" s="94"/>
      <c r="E35" s="116"/>
      <c r="G35" s="94"/>
      <c r="H35" s="116"/>
      <c r="I35" s="116">
        <v>-0.48</v>
      </c>
      <c r="J35" s="116">
        <v>-0.43</v>
      </c>
    </row>
    <row r="36" spans="1:10" ht="15">
      <c r="A36" s="22" t="s">
        <v>167</v>
      </c>
      <c r="B36" s="94"/>
      <c r="C36" s="94"/>
      <c r="D36" s="94"/>
      <c r="E36" s="116"/>
      <c r="G36" s="94"/>
      <c r="H36" s="94"/>
      <c r="I36" s="116">
        <v>-0.11</v>
      </c>
      <c r="J36" s="116">
        <v>-0.09</v>
      </c>
    </row>
    <row r="37" spans="1:10" ht="15">
      <c r="A37" s="22" t="s">
        <v>168</v>
      </c>
      <c r="B37" s="94"/>
      <c r="C37" s="94"/>
      <c r="D37" s="94"/>
      <c r="E37" s="116"/>
      <c r="G37" s="94"/>
      <c r="H37" s="94"/>
      <c r="I37" s="113">
        <v>0.02</v>
      </c>
      <c r="J37" s="113">
        <v>0.02</v>
      </c>
    </row>
    <row r="38" spans="1:10" s="109" customFormat="1" ht="15">
      <c r="A38" s="138" t="s">
        <v>156</v>
      </c>
      <c r="B38" s="140"/>
      <c r="C38" s="140"/>
      <c r="D38" s="140"/>
      <c r="E38" s="153"/>
      <c r="G38" s="140"/>
      <c r="H38" s="140"/>
      <c r="I38" s="145" t="s">
        <v>228</v>
      </c>
      <c r="J38" s="145" t="s">
        <v>208</v>
      </c>
    </row>
    <row r="39" spans="2:10" ht="15">
      <c r="B39" s="94"/>
      <c r="C39" s="94"/>
      <c r="D39" s="94"/>
      <c r="E39" s="116"/>
      <c r="G39" s="94"/>
      <c r="H39" s="94"/>
      <c r="I39" s="113"/>
      <c r="J39" s="116"/>
    </row>
    <row r="40" spans="1:10" ht="15">
      <c r="A40" s="93" t="s">
        <v>170</v>
      </c>
      <c r="B40" s="94"/>
      <c r="C40" s="94"/>
      <c r="D40" s="116"/>
      <c r="E40" s="116"/>
      <c r="G40" s="94"/>
      <c r="H40" s="94"/>
      <c r="I40" s="113"/>
      <c r="J40" s="116"/>
    </row>
    <row r="41" spans="1:10" ht="15">
      <c r="A41" s="36" t="s">
        <v>171</v>
      </c>
      <c r="C41" s="94"/>
      <c r="D41" s="113">
        <v>-0.16</v>
      </c>
      <c r="E41" s="113">
        <v>-0.17</v>
      </c>
      <c r="G41" s="94"/>
      <c r="H41" s="94"/>
      <c r="I41" s="115" t="s">
        <v>66</v>
      </c>
      <c r="J41" s="115" t="s">
        <v>66</v>
      </c>
    </row>
    <row r="42" spans="1:10" ht="15">
      <c r="A42" s="36" t="s">
        <v>172</v>
      </c>
      <c r="C42" s="94"/>
      <c r="D42" s="113">
        <v>0.5</v>
      </c>
      <c r="E42" s="113">
        <v>0.52</v>
      </c>
      <c r="G42" s="116"/>
      <c r="H42" s="94"/>
      <c r="I42" s="115" t="s">
        <v>66</v>
      </c>
      <c r="J42" s="115" t="s">
        <v>66</v>
      </c>
    </row>
    <row r="43" spans="1:10" ht="15">
      <c r="A43" s="36" t="s">
        <v>155</v>
      </c>
      <c r="C43" s="94"/>
      <c r="D43" s="5" t="s">
        <v>207</v>
      </c>
      <c r="E43" s="5" t="s">
        <v>207</v>
      </c>
      <c r="G43" s="94"/>
      <c r="H43" s="94"/>
      <c r="I43" s="5" t="s">
        <v>207</v>
      </c>
      <c r="J43" s="5" t="s">
        <v>207</v>
      </c>
    </row>
    <row r="44" spans="1:10" s="109" customFormat="1" ht="15">
      <c r="A44" s="138" t="s">
        <v>156</v>
      </c>
      <c r="C44" s="140"/>
      <c r="D44" s="146" t="s">
        <v>208</v>
      </c>
      <c r="E44" s="145" t="s">
        <v>208</v>
      </c>
      <c r="G44" s="140"/>
      <c r="H44" s="140"/>
      <c r="I44" s="145" t="s">
        <v>212</v>
      </c>
      <c r="J44" s="145" t="s">
        <v>212</v>
      </c>
    </row>
    <row r="45" spans="3:10" ht="15">
      <c r="C45" s="94"/>
      <c r="E45" s="116"/>
      <c r="G45" s="94"/>
      <c r="H45" s="94"/>
      <c r="J45" s="94"/>
    </row>
    <row r="46" spans="1:10" ht="15">
      <c r="A46" s="96" t="s">
        <v>175</v>
      </c>
      <c r="C46" s="94"/>
      <c r="E46" s="116"/>
      <c r="G46" s="94"/>
      <c r="H46" s="94"/>
      <c r="J46" s="94"/>
    </row>
    <row r="47" spans="1:10" ht="15">
      <c r="A47" s="36" t="s">
        <v>176</v>
      </c>
      <c r="B47" s="94">
        <v>-1.26</v>
      </c>
      <c r="C47" s="94">
        <v>-1.25</v>
      </c>
      <c r="D47" s="94">
        <v>-0.89</v>
      </c>
      <c r="E47" s="116">
        <v>-0.92</v>
      </c>
      <c r="G47" s="94"/>
      <c r="H47" s="94"/>
      <c r="J47" s="94"/>
    </row>
    <row r="48" spans="1:10" ht="15">
      <c r="A48" s="36" t="s">
        <v>177</v>
      </c>
      <c r="B48" s="94">
        <v>0.63</v>
      </c>
      <c r="C48" s="94">
        <v>0.63</v>
      </c>
      <c r="D48" s="94">
        <v>0.63</v>
      </c>
      <c r="E48" s="116">
        <v>0.63</v>
      </c>
      <c r="G48" s="94"/>
      <c r="H48" s="94"/>
      <c r="J48" s="94"/>
    </row>
    <row r="49" spans="1:10" ht="15">
      <c r="A49" s="36" t="s">
        <v>178</v>
      </c>
      <c r="B49" s="94">
        <v>1.14</v>
      </c>
      <c r="C49" s="155">
        <v>1.13</v>
      </c>
      <c r="D49" s="94">
        <v>0.61</v>
      </c>
      <c r="E49" s="116">
        <v>0.65</v>
      </c>
      <c r="G49" s="94"/>
      <c r="H49" s="94"/>
      <c r="J49" s="94"/>
    </row>
    <row r="50" spans="1:10" ht="15">
      <c r="A50" s="22" t="s">
        <v>179</v>
      </c>
      <c r="B50" s="94"/>
      <c r="C50" s="94"/>
      <c r="D50" s="94"/>
      <c r="E50" s="116"/>
      <c r="G50" s="94">
        <v>0.96</v>
      </c>
      <c r="H50" s="94">
        <v>0.97</v>
      </c>
      <c r="I50">
        <v>1.07</v>
      </c>
      <c r="J50">
        <v>1.07</v>
      </c>
    </row>
    <row r="51" spans="1:10" ht="15">
      <c r="A51" s="22" t="s">
        <v>180</v>
      </c>
      <c r="B51" s="94"/>
      <c r="C51" s="94"/>
      <c r="D51" s="94"/>
      <c r="E51" s="116"/>
      <c r="G51" s="94">
        <v>-0.16</v>
      </c>
      <c r="H51" s="94">
        <v>-0.16</v>
      </c>
      <c r="I51" s="113">
        <v>-0.2</v>
      </c>
      <c r="J51" s="113">
        <v>-0.2</v>
      </c>
    </row>
    <row r="52" spans="1:11" ht="15">
      <c r="A52" s="36" t="s">
        <v>181</v>
      </c>
      <c r="B52" s="94"/>
      <c r="C52" s="94"/>
      <c r="D52" s="94"/>
      <c r="E52" s="116"/>
      <c r="G52" s="94">
        <v>-1.2</v>
      </c>
      <c r="H52" s="94">
        <v>-1.2</v>
      </c>
      <c r="I52" s="94">
        <v>-1.31</v>
      </c>
      <c r="J52" s="94">
        <v>-1.31</v>
      </c>
      <c r="K52" s="113"/>
    </row>
    <row r="53" spans="1:10" s="109" customFormat="1" ht="15">
      <c r="A53" s="138" t="s">
        <v>156</v>
      </c>
      <c r="B53" s="144" t="s">
        <v>230</v>
      </c>
      <c r="C53" s="144" t="s">
        <v>230</v>
      </c>
      <c r="D53" s="144" t="s">
        <v>213</v>
      </c>
      <c r="E53" s="152" t="s">
        <v>240</v>
      </c>
      <c r="G53" s="144" t="s">
        <v>183</v>
      </c>
      <c r="H53" s="144" t="s">
        <v>183</v>
      </c>
      <c r="I53" s="144" t="s">
        <v>230</v>
      </c>
      <c r="J53" s="144" t="s">
        <v>230</v>
      </c>
    </row>
    <row r="54" spans="1:10" ht="15">
      <c r="A54" s="36" t="s">
        <v>26</v>
      </c>
      <c r="E54" s="116"/>
      <c r="G54" s="94"/>
      <c r="H54" s="94"/>
      <c r="J54" s="94"/>
    </row>
    <row r="55" spans="1:10" ht="15">
      <c r="A55" s="93" t="s">
        <v>186</v>
      </c>
      <c r="B55" s="97"/>
      <c r="C55" s="97"/>
      <c r="D55" s="94">
        <v>0.295</v>
      </c>
      <c r="E55" s="116">
        <v>0.276</v>
      </c>
      <c r="G55" s="94"/>
      <c r="H55" s="94"/>
      <c r="I55" s="94">
        <v>0.07</v>
      </c>
      <c r="J55" s="94">
        <v>0.068</v>
      </c>
    </row>
    <row r="56" spans="1:8" ht="15">
      <c r="A56" s="22" t="s">
        <v>26</v>
      </c>
      <c r="G56" s="94"/>
      <c r="H56" s="94"/>
    </row>
    <row r="57" spans="7:8" ht="15">
      <c r="G57" s="94"/>
      <c r="H57" s="94"/>
    </row>
    <row r="58" spans="1:10" s="109" customFormat="1" ht="15">
      <c r="A58" s="99" t="s">
        <v>70</v>
      </c>
      <c r="B58" s="101">
        <v>0.099</v>
      </c>
      <c r="C58" s="101">
        <v>0.11</v>
      </c>
      <c r="D58" s="101">
        <v>0.152</v>
      </c>
      <c r="E58" s="101">
        <v>0.155</v>
      </c>
      <c r="F58" s="101"/>
      <c r="G58" s="101">
        <v>0.088</v>
      </c>
      <c r="H58" s="101">
        <v>0.093</v>
      </c>
      <c r="I58" s="101">
        <v>0.104</v>
      </c>
      <c r="J58" s="101">
        <v>0.105</v>
      </c>
    </row>
    <row r="59" ht="15">
      <c r="A59" s="97"/>
    </row>
    <row r="60" spans="1:10" ht="15.75" thickBot="1">
      <c r="A60" s="102" t="s">
        <v>71</v>
      </c>
      <c r="B60" s="105"/>
      <c r="C60" s="104">
        <v>-46331</v>
      </c>
      <c r="D60" s="105"/>
      <c r="E60" s="117"/>
      <c r="F60" s="105"/>
      <c r="G60" s="105"/>
      <c r="H60" s="104">
        <v>-23161</v>
      </c>
      <c r="I60" s="105"/>
      <c r="J60" s="105"/>
    </row>
    <row r="61" ht="15.75" thickTop="1">
      <c r="A61" s="97"/>
    </row>
    <row r="62" ht="15">
      <c r="A62" s="36" t="s">
        <v>27</v>
      </c>
    </row>
    <row r="63" ht="15">
      <c r="A63" s="22" t="s">
        <v>85</v>
      </c>
    </row>
    <row r="64" ht="15">
      <c r="A64" s="22" t="s">
        <v>86</v>
      </c>
    </row>
    <row r="66" ht="15">
      <c r="A66" s="36" t="s">
        <v>199</v>
      </c>
    </row>
  </sheetData>
  <printOptions/>
  <pageMargins left="0.28" right="0" top="1" bottom="0.55" header="0.5" footer="0.5"/>
  <pageSetup fitToHeight="1" fitToWidth="1" horizontalDpi="300" verticalDpi="300" orientation="portrait" scale="64" r:id="rId1"/>
  <rowBreaks count="1" manualBreakCount="1">
    <brk id="64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66"/>
  <sheetViews>
    <sheetView showGridLines="0" zoomScale="75" zoomScaleNormal="75" workbookViewId="0" topLeftCell="A1">
      <selection activeCell="C11" sqref="C11"/>
    </sheetView>
  </sheetViews>
  <sheetFormatPr defaultColWidth="9.77734375" defaultRowHeight="15.75"/>
  <cols>
    <col min="1" max="1" width="29.77734375" style="0" customWidth="1"/>
    <col min="2" max="2" width="10.10546875" style="0" customWidth="1"/>
    <col min="5" max="5" width="9.77734375" style="113" customWidth="1"/>
    <col min="6" max="6" width="6.77734375" style="0" customWidth="1"/>
  </cols>
  <sheetData>
    <row r="1" spans="1:5" s="86" customFormat="1" ht="18">
      <c r="A1" s="84" t="s">
        <v>217</v>
      </c>
      <c r="B1" s="85"/>
      <c r="C1" s="85"/>
      <c r="D1" s="85"/>
      <c r="E1" s="150"/>
    </row>
    <row r="2" spans="1:5" s="86" customFormat="1" ht="18">
      <c r="A2" s="3" t="s">
        <v>218</v>
      </c>
      <c r="E2" s="151"/>
    </row>
    <row r="3" spans="1:5" s="86" customFormat="1" ht="18">
      <c r="A3" s="3" t="s">
        <v>146</v>
      </c>
      <c r="E3" s="151"/>
    </row>
    <row r="4" ht="18" thickBot="1">
      <c r="A4" s="3" t="s">
        <v>219</v>
      </c>
    </row>
    <row r="5" spans="1:10" ht="15.75" thickTop="1">
      <c r="A5" s="90"/>
      <c r="B5" s="88"/>
      <c r="C5" s="89" t="s">
        <v>35</v>
      </c>
      <c r="D5" s="88"/>
      <c r="E5" s="111"/>
      <c r="F5" s="90"/>
      <c r="G5" s="88"/>
      <c r="H5" s="89" t="s">
        <v>36</v>
      </c>
      <c r="I5" s="88"/>
      <c r="J5" s="88"/>
    </row>
    <row r="6" spans="1:10" ht="15">
      <c r="A6" s="22" t="s">
        <v>220</v>
      </c>
      <c r="B6" s="18"/>
      <c r="C6" s="91" t="s">
        <v>99</v>
      </c>
      <c r="D6" s="18"/>
      <c r="E6" s="112"/>
      <c r="F6" s="18"/>
      <c r="G6" s="18"/>
      <c r="H6" s="91" t="s">
        <v>100</v>
      </c>
      <c r="I6" s="18"/>
      <c r="J6" s="18"/>
    </row>
    <row r="7" spans="1:8" ht="15">
      <c r="A7" s="22" t="s">
        <v>56</v>
      </c>
      <c r="B7" s="18"/>
      <c r="C7" s="107" t="s">
        <v>101</v>
      </c>
      <c r="E7" s="112" t="s">
        <v>26</v>
      </c>
      <c r="H7" s="108" t="s">
        <v>102</v>
      </c>
    </row>
    <row r="8" spans="1:8" ht="15">
      <c r="A8" s="22"/>
      <c r="C8" s="22" t="s">
        <v>26</v>
      </c>
      <c r="H8" s="22"/>
    </row>
    <row r="9" spans="2:10" ht="15">
      <c r="B9" s="92" t="s">
        <v>59</v>
      </c>
      <c r="C9" s="92" t="s">
        <v>60</v>
      </c>
      <c r="D9" s="92" t="s">
        <v>61</v>
      </c>
      <c r="E9" s="114" t="s">
        <v>62</v>
      </c>
      <c r="G9" s="92" t="s">
        <v>59</v>
      </c>
      <c r="H9" s="92" t="s">
        <v>60</v>
      </c>
      <c r="I9" s="92" t="s">
        <v>61</v>
      </c>
      <c r="J9" s="92" t="s">
        <v>62</v>
      </c>
    </row>
    <row r="10" spans="1:10" ht="15">
      <c r="A10" s="93" t="s">
        <v>221</v>
      </c>
      <c r="B10" s="98">
        <v>-0.38</v>
      </c>
      <c r="C10" s="115" t="s">
        <v>66</v>
      </c>
      <c r="D10" s="94">
        <v>-0.47</v>
      </c>
      <c r="E10" s="115">
        <v>-0.33</v>
      </c>
      <c r="G10" s="115" t="s">
        <v>66</v>
      </c>
      <c r="H10" s="115">
        <v>0.49</v>
      </c>
      <c r="I10" s="94">
        <v>0.86</v>
      </c>
      <c r="J10" s="115">
        <v>1.06</v>
      </c>
    </row>
    <row r="11" spans="3:10" ht="15">
      <c r="C11" s="94"/>
      <c r="E11" s="116"/>
      <c r="G11" s="94"/>
      <c r="H11" s="94"/>
      <c r="J11" s="94"/>
    </row>
    <row r="12" spans="1:10" ht="15">
      <c r="A12" s="95" t="s">
        <v>64</v>
      </c>
      <c r="C12" s="94"/>
      <c r="E12" s="116"/>
      <c r="G12" s="94"/>
      <c r="H12" s="94"/>
      <c r="J12" s="94"/>
    </row>
    <row r="13" spans="1:10" ht="15">
      <c r="A13" s="96" t="s">
        <v>65</v>
      </c>
      <c r="B13" s="97"/>
      <c r="C13">
        <v>-0.14</v>
      </c>
      <c r="D13" s="97"/>
      <c r="E13" s="113">
        <f>-0.571/10</f>
        <v>-0.0571</v>
      </c>
      <c r="G13" s="94"/>
      <c r="H13" s="94">
        <f>-2.102/10</f>
        <v>-0.2102</v>
      </c>
      <c r="J13" s="98">
        <v>-0.0803</v>
      </c>
    </row>
    <row r="14" spans="1:10" ht="15">
      <c r="A14" s="96" t="s">
        <v>67</v>
      </c>
      <c r="B14" s="94" t="s">
        <v>26</v>
      </c>
      <c r="C14" s="98">
        <v>-0.34</v>
      </c>
      <c r="D14" s="94"/>
      <c r="E14" s="115">
        <f>-1.929/10</f>
        <v>-0.19290000000000002</v>
      </c>
      <c r="G14" s="94"/>
      <c r="H14" s="115" t="s">
        <v>66</v>
      </c>
      <c r="J14" s="98" t="s">
        <v>66</v>
      </c>
    </row>
    <row r="15" spans="1:10" ht="15">
      <c r="A15" s="96" t="s">
        <v>68</v>
      </c>
      <c r="B15" s="94"/>
      <c r="C15" s="98" t="s">
        <v>42</v>
      </c>
      <c r="D15" s="94"/>
      <c r="E15" s="98" t="s">
        <v>42</v>
      </c>
      <c r="G15" s="94"/>
      <c r="H15" s="98" t="s">
        <v>42</v>
      </c>
      <c r="I15" s="94"/>
      <c r="J15" s="98" t="s">
        <v>42</v>
      </c>
    </row>
    <row r="16" spans="1:10" ht="15">
      <c r="A16" s="96" t="s">
        <v>69</v>
      </c>
      <c r="B16" s="94"/>
      <c r="C16" s="94">
        <v>-0.42</v>
      </c>
      <c r="D16" s="94"/>
      <c r="E16" s="115">
        <f>-1.589/10</f>
        <v>-0.15889999999999999</v>
      </c>
      <c r="G16" s="94"/>
      <c r="H16" s="94"/>
      <c r="J16" s="94"/>
    </row>
    <row r="17" spans="2:10" ht="15">
      <c r="B17" s="94"/>
      <c r="C17" s="94"/>
      <c r="D17" s="94"/>
      <c r="E17" s="116"/>
      <c r="G17" s="94"/>
      <c r="H17" s="94"/>
      <c r="J17" s="94"/>
    </row>
    <row r="18" spans="1:10" ht="15">
      <c r="A18" s="36" t="s">
        <v>26</v>
      </c>
      <c r="B18" s="94"/>
      <c r="C18" s="94"/>
      <c r="D18" s="94"/>
      <c r="E18" s="116"/>
      <c r="G18" s="94"/>
      <c r="H18" s="94"/>
      <c r="J18" s="94"/>
    </row>
    <row r="19" spans="1:10" ht="15">
      <c r="A19" s="136" t="s">
        <v>148</v>
      </c>
      <c r="B19" s="94"/>
      <c r="C19" s="94"/>
      <c r="D19" s="94"/>
      <c r="E19" s="116"/>
      <c r="G19" s="94"/>
      <c r="H19" s="94"/>
      <c r="J19" s="94"/>
    </row>
    <row r="20" spans="1:10" ht="15">
      <c r="A20" s="93" t="s">
        <v>149</v>
      </c>
      <c r="B20" s="94"/>
      <c r="C20" s="94"/>
      <c r="D20" s="94"/>
      <c r="E20" s="116"/>
      <c r="G20" s="94"/>
      <c r="H20" s="94"/>
      <c r="J20" s="94"/>
    </row>
    <row r="21" spans="1:10" ht="15">
      <c r="A21" s="36" t="s">
        <v>222</v>
      </c>
      <c r="B21" s="94"/>
      <c r="C21" s="94"/>
      <c r="D21">
        <v>0.05</v>
      </c>
      <c r="E21">
        <v>-0.01</v>
      </c>
      <c r="G21" s="94"/>
      <c r="H21" s="94"/>
      <c r="I21">
        <v>-0.14</v>
      </c>
      <c r="J21" s="113">
        <v>-0.15</v>
      </c>
    </row>
    <row r="22" spans="1:10" ht="15">
      <c r="A22" s="36" t="s">
        <v>202</v>
      </c>
      <c r="B22" s="94"/>
      <c r="C22" s="94"/>
      <c r="D22">
        <v>0.18</v>
      </c>
      <c r="E22">
        <v>0.15</v>
      </c>
      <c r="G22" s="94"/>
      <c r="H22" s="94"/>
      <c r="I22">
        <v>-0.05</v>
      </c>
      <c r="J22" s="113">
        <v>-0.05</v>
      </c>
    </row>
    <row r="23" spans="1:10" ht="15">
      <c r="A23" s="36" t="s">
        <v>203</v>
      </c>
      <c r="B23" s="94"/>
      <c r="C23" s="94"/>
      <c r="D23">
        <v>0.19</v>
      </c>
      <c r="E23">
        <v>0.17</v>
      </c>
      <c r="G23" s="94"/>
      <c r="H23" s="94"/>
      <c r="I23">
        <v>0.02</v>
      </c>
      <c r="J23" s="116">
        <v>0.02</v>
      </c>
    </row>
    <row r="24" spans="1:10" ht="15">
      <c r="A24" s="36" t="s">
        <v>223</v>
      </c>
      <c r="B24" s="94"/>
      <c r="C24" s="94"/>
      <c r="D24">
        <v>0.07</v>
      </c>
      <c r="E24">
        <v>0.07</v>
      </c>
      <c r="G24" s="94"/>
      <c r="H24" s="94"/>
      <c r="I24">
        <v>-0.02</v>
      </c>
      <c r="J24" s="113">
        <v>-0.01</v>
      </c>
    </row>
    <row r="25" spans="1:10" ht="15">
      <c r="A25" s="36" t="s">
        <v>224</v>
      </c>
      <c r="B25" s="94"/>
      <c r="C25" s="94"/>
      <c r="D25">
        <v>0.05</v>
      </c>
      <c r="E25">
        <v>0.06</v>
      </c>
      <c r="G25" s="94" t="s">
        <v>26</v>
      </c>
      <c r="H25" s="94"/>
      <c r="I25">
        <v>-0.08</v>
      </c>
      <c r="J25" s="116">
        <v>-0.07</v>
      </c>
    </row>
    <row r="26" spans="1:10" ht="15">
      <c r="A26" s="36" t="s">
        <v>225</v>
      </c>
      <c r="B26" s="94"/>
      <c r="C26" s="94"/>
      <c r="D26">
        <v>-0.14</v>
      </c>
      <c r="E26">
        <v>-0.13</v>
      </c>
      <c r="G26" s="94" t="s">
        <v>26</v>
      </c>
      <c r="H26" s="94"/>
      <c r="I26">
        <v>0.24</v>
      </c>
      <c r="J26" s="116">
        <v>0.25</v>
      </c>
    </row>
    <row r="27" spans="1:10" ht="15">
      <c r="A27" s="36" t="s">
        <v>155</v>
      </c>
      <c r="B27" s="94"/>
      <c r="C27" s="94"/>
      <c r="D27">
        <v>-0.43</v>
      </c>
      <c r="E27">
        <v>-0.39</v>
      </c>
      <c r="G27" s="94" t="s">
        <v>26</v>
      </c>
      <c r="H27" s="94"/>
      <c r="I27">
        <v>0.42</v>
      </c>
      <c r="J27" s="113">
        <v>0.45</v>
      </c>
    </row>
    <row r="28" spans="1:10" s="109" customFormat="1" ht="15">
      <c r="A28" s="138" t="s">
        <v>156</v>
      </c>
      <c r="B28" s="140"/>
      <c r="C28" s="140"/>
      <c r="D28" s="139" t="s">
        <v>226</v>
      </c>
      <c r="E28" s="152" t="s">
        <v>226</v>
      </c>
      <c r="G28" s="140"/>
      <c r="H28" s="140"/>
      <c r="I28" s="139" t="s">
        <v>226</v>
      </c>
      <c r="J28" s="139" t="s">
        <v>173</v>
      </c>
    </row>
    <row r="29" spans="2:10" ht="15">
      <c r="B29" s="94"/>
      <c r="C29" s="94"/>
      <c r="D29" s="94"/>
      <c r="E29" s="116"/>
      <c r="G29" s="94"/>
      <c r="H29" s="94"/>
      <c r="J29" s="94"/>
    </row>
    <row r="30" spans="1:10" ht="15">
      <c r="A30" s="93" t="s">
        <v>161</v>
      </c>
      <c r="B30" s="94"/>
      <c r="C30" s="94"/>
      <c r="D30" s="94"/>
      <c r="E30" s="116"/>
      <c r="G30" s="94"/>
      <c r="H30" s="94"/>
      <c r="J30" s="94"/>
    </row>
    <row r="31" spans="1:10" ht="15">
      <c r="A31" s="22" t="s">
        <v>209</v>
      </c>
      <c r="B31" s="94"/>
      <c r="C31" s="94"/>
      <c r="D31" s="94"/>
      <c r="E31" s="116"/>
      <c r="G31" s="94"/>
      <c r="H31" s="94"/>
      <c r="I31">
        <v>-0.25</v>
      </c>
      <c r="J31" s="113">
        <v>-0.25</v>
      </c>
    </row>
    <row r="32" spans="1:10" ht="15">
      <c r="A32" s="22" t="s">
        <v>163</v>
      </c>
      <c r="B32" s="94"/>
      <c r="C32" s="94"/>
      <c r="D32" s="94"/>
      <c r="E32" s="116"/>
      <c r="G32" s="94"/>
      <c r="H32" s="94"/>
      <c r="I32">
        <v>0.25</v>
      </c>
      <c r="J32" s="113">
        <v>0.22</v>
      </c>
    </row>
    <row r="33" spans="1:10" ht="15">
      <c r="A33" s="22" t="s">
        <v>164</v>
      </c>
      <c r="B33" s="94"/>
      <c r="C33" s="94"/>
      <c r="D33" s="94"/>
      <c r="E33" s="116"/>
      <c r="G33" s="94"/>
      <c r="H33" s="94"/>
      <c r="I33">
        <v>-0.08</v>
      </c>
      <c r="J33" s="116">
        <v>-0.07</v>
      </c>
    </row>
    <row r="34" spans="1:10" ht="15">
      <c r="A34" s="22" t="s">
        <v>165</v>
      </c>
      <c r="C34" s="94"/>
      <c r="E34" s="116"/>
      <c r="G34" s="94"/>
      <c r="H34" s="94"/>
      <c r="I34">
        <v>-0.1</v>
      </c>
      <c r="J34" s="113">
        <v>-0.09</v>
      </c>
    </row>
    <row r="35" spans="1:10" ht="15">
      <c r="A35" s="22" t="s">
        <v>166</v>
      </c>
      <c r="B35" s="94"/>
      <c r="C35" s="94"/>
      <c r="D35" s="94"/>
      <c r="E35" s="116"/>
      <c r="G35" s="94"/>
      <c r="H35" s="116"/>
      <c r="I35">
        <v>-0.01</v>
      </c>
      <c r="J35" s="116">
        <v>0.01</v>
      </c>
    </row>
    <row r="36" spans="1:10" ht="15">
      <c r="A36" s="22" t="s">
        <v>167</v>
      </c>
      <c r="B36" s="94"/>
      <c r="C36" s="94"/>
      <c r="D36" s="94"/>
      <c r="E36" s="116"/>
      <c r="G36" s="94"/>
      <c r="H36" s="94"/>
      <c r="I36">
        <v>0.05</v>
      </c>
      <c r="J36" s="116">
        <v>0.06</v>
      </c>
    </row>
    <row r="37" spans="1:10" ht="15">
      <c r="A37" s="22" t="s">
        <v>168</v>
      </c>
      <c r="B37" s="94"/>
      <c r="C37" s="94"/>
      <c r="D37" s="94"/>
      <c r="E37" s="116"/>
      <c r="G37" s="94"/>
      <c r="H37" s="94"/>
      <c r="I37">
        <v>-0.07</v>
      </c>
      <c r="J37" s="113">
        <v>-0.06</v>
      </c>
    </row>
    <row r="38" spans="1:10" s="109" customFormat="1" ht="15">
      <c r="A38" s="138" t="s">
        <v>156</v>
      </c>
      <c r="B38" s="140"/>
      <c r="C38" s="140"/>
      <c r="D38" s="140"/>
      <c r="E38" s="153"/>
      <c r="G38" s="140"/>
      <c r="H38" s="140"/>
      <c r="I38" s="145" t="s">
        <v>227</v>
      </c>
      <c r="J38" s="145" t="s">
        <v>194</v>
      </c>
    </row>
    <row r="39" spans="2:10" ht="15">
      <c r="B39" s="94"/>
      <c r="C39" s="94"/>
      <c r="D39" s="94"/>
      <c r="E39" s="116"/>
      <c r="G39" s="94"/>
      <c r="H39" s="94"/>
      <c r="I39" s="113"/>
      <c r="J39" s="116"/>
    </row>
    <row r="40" spans="1:10" ht="15">
      <c r="A40" s="93" t="s">
        <v>170</v>
      </c>
      <c r="B40" s="94"/>
      <c r="C40" s="94"/>
      <c r="D40" s="116"/>
      <c r="E40" s="116"/>
      <c r="G40" s="94"/>
      <c r="H40" s="94"/>
      <c r="I40" s="113"/>
      <c r="J40" s="116"/>
    </row>
    <row r="41" spans="1:10" ht="15">
      <c r="A41" s="36" t="s">
        <v>171</v>
      </c>
      <c r="C41" s="94"/>
      <c r="D41">
        <v>-0.21</v>
      </c>
      <c r="E41">
        <v>-0.21</v>
      </c>
      <c r="G41" s="94"/>
      <c r="H41" s="94"/>
      <c r="I41">
        <v>-0.03</v>
      </c>
      <c r="J41" s="115">
        <v>-0.03</v>
      </c>
    </row>
    <row r="42" spans="1:10" ht="15">
      <c r="A42" s="36" t="s">
        <v>172</v>
      </c>
      <c r="C42" s="94"/>
      <c r="D42">
        <v>0.43</v>
      </c>
      <c r="E42">
        <v>0.43</v>
      </c>
      <c r="G42" s="116"/>
      <c r="H42" s="94"/>
      <c r="I42">
        <v>0.11</v>
      </c>
      <c r="J42" s="115">
        <v>0.11</v>
      </c>
    </row>
    <row r="43" spans="1:10" ht="15">
      <c r="A43" s="36" t="s">
        <v>155</v>
      </c>
      <c r="C43" s="94"/>
      <c r="D43">
        <v>-0.05</v>
      </c>
      <c r="E43">
        <v>-0.02</v>
      </c>
      <c r="G43" s="94"/>
      <c r="H43" s="94"/>
      <c r="I43">
        <v>-0.39</v>
      </c>
      <c r="J43" s="154">
        <v>-0.38</v>
      </c>
    </row>
    <row r="44" spans="1:10" s="109" customFormat="1" ht="15">
      <c r="A44" s="138" t="s">
        <v>156</v>
      </c>
      <c r="C44" s="140"/>
      <c r="D44" s="146" t="s">
        <v>228</v>
      </c>
      <c r="E44" s="145" t="s">
        <v>229</v>
      </c>
      <c r="G44" s="140"/>
      <c r="H44" s="140"/>
      <c r="I44" s="145" t="s">
        <v>211</v>
      </c>
      <c r="J44" s="145" t="s">
        <v>211</v>
      </c>
    </row>
    <row r="45" spans="3:10" ht="15">
      <c r="C45" s="94"/>
      <c r="E45" s="116"/>
      <c r="G45" s="94"/>
      <c r="H45" s="94"/>
      <c r="J45" s="94"/>
    </row>
    <row r="46" spans="1:10" ht="15">
      <c r="A46" s="96" t="s">
        <v>175</v>
      </c>
      <c r="C46" s="94"/>
      <c r="E46" s="116"/>
      <c r="G46" s="94"/>
      <c r="H46" s="94"/>
      <c r="J46" s="94"/>
    </row>
    <row r="47" spans="1:10" ht="15">
      <c r="A47" s="36" t="s">
        <v>176</v>
      </c>
      <c r="B47">
        <v>-1.24</v>
      </c>
      <c r="C47" s="94">
        <v>-1.24</v>
      </c>
      <c r="D47">
        <v>-0.39</v>
      </c>
      <c r="E47">
        <v>-0.41</v>
      </c>
      <c r="G47" s="94"/>
      <c r="H47" s="94"/>
      <c r="J47" s="94"/>
    </row>
    <row r="48" spans="1:10" ht="15">
      <c r="A48" s="36" t="s">
        <v>177</v>
      </c>
      <c r="B48">
        <v>0.38</v>
      </c>
      <c r="C48" s="94">
        <v>0.38</v>
      </c>
      <c r="D48">
        <v>0.49</v>
      </c>
      <c r="E48">
        <v>0.48</v>
      </c>
      <c r="G48" s="94"/>
      <c r="H48" s="94"/>
      <c r="J48" s="94"/>
    </row>
    <row r="49" spans="1:10" ht="15">
      <c r="A49" s="36" t="s">
        <v>178</v>
      </c>
      <c r="B49">
        <v>1.03</v>
      </c>
      <c r="C49" s="155">
        <v>1.03</v>
      </c>
      <c r="D49">
        <v>-0.06</v>
      </c>
      <c r="E49">
        <v>-0.04</v>
      </c>
      <c r="G49" s="94"/>
      <c r="H49" s="94"/>
      <c r="J49" s="94"/>
    </row>
    <row r="50" spans="1:10" ht="15">
      <c r="A50" s="22" t="s">
        <v>179</v>
      </c>
      <c r="B50" s="94"/>
      <c r="C50" s="94"/>
      <c r="D50" s="94"/>
      <c r="E50" s="116"/>
      <c r="G50" s="94">
        <v>0.84</v>
      </c>
      <c r="H50" s="94">
        <v>0.85</v>
      </c>
      <c r="I50" s="113">
        <v>0.81</v>
      </c>
      <c r="J50">
        <v>0.81</v>
      </c>
    </row>
    <row r="51" spans="1:10" ht="15">
      <c r="A51" s="22" t="s">
        <v>180</v>
      </c>
      <c r="B51" s="94"/>
      <c r="C51" s="94"/>
      <c r="D51" s="94"/>
      <c r="E51" s="116"/>
      <c r="G51" s="94">
        <v>-0.17</v>
      </c>
      <c r="H51" s="94">
        <v>-0.17</v>
      </c>
      <c r="I51" s="113">
        <v>-0.19</v>
      </c>
      <c r="J51">
        <v>-0.18</v>
      </c>
    </row>
    <row r="52" spans="1:11" ht="15">
      <c r="A52" s="36" t="s">
        <v>181</v>
      </c>
      <c r="B52" s="94"/>
      <c r="C52" s="94"/>
      <c r="D52" s="94"/>
      <c r="E52" s="116"/>
      <c r="G52" s="94">
        <v>-1.06</v>
      </c>
      <c r="H52" s="94">
        <v>-1.07</v>
      </c>
      <c r="I52" s="113">
        <v>-1</v>
      </c>
      <c r="J52">
        <v>-0.99</v>
      </c>
      <c r="K52" s="113"/>
    </row>
    <row r="53" spans="1:10" s="109" customFormat="1" ht="15">
      <c r="A53" s="138" t="s">
        <v>156</v>
      </c>
      <c r="B53" s="144" t="s">
        <v>230</v>
      </c>
      <c r="C53" s="144" t="s">
        <v>230</v>
      </c>
      <c r="D53" s="144" t="s">
        <v>231</v>
      </c>
      <c r="E53" s="152" t="s">
        <v>232</v>
      </c>
      <c r="G53" s="144" t="s">
        <v>233</v>
      </c>
      <c r="H53" s="144" t="s">
        <v>233</v>
      </c>
      <c r="I53" s="144" t="s">
        <v>216</v>
      </c>
      <c r="J53" s="144" t="s">
        <v>216</v>
      </c>
    </row>
    <row r="54" spans="1:10" ht="15">
      <c r="A54" s="36" t="s">
        <v>26</v>
      </c>
      <c r="E54" s="116"/>
      <c r="G54" s="94"/>
      <c r="H54" s="94"/>
      <c r="J54" s="94"/>
    </row>
    <row r="55" spans="1:10" ht="15">
      <c r="A55" s="93" t="s">
        <v>186</v>
      </c>
      <c r="B55" s="97"/>
      <c r="C55" s="97"/>
      <c r="D55" s="94">
        <v>1.16</v>
      </c>
      <c r="E55" s="116">
        <v>1.14</v>
      </c>
      <c r="G55" s="94"/>
      <c r="H55" s="94"/>
      <c r="I55" s="94">
        <v>0.4</v>
      </c>
      <c r="J55" s="94">
        <v>0.397</v>
      </c>
    </row>
    <row r="56" spans="1:8" ht="15">
      <c r="A56" s="22" t="s">
        <v>26</v>
      </c>
      <c r="G56" s="94"/>
      <c r="H56" s="94"/>
    </row>
    <row r="57" spans="7:8" ht="15">
      <c r="G57" s="94"/>
      <c r="H57" s="94"/>
    </row>
    <row r="58" spans="1:10" s="109" customFormat="1" ht="15">
      <c r="A58" s="99" t="s">
        <v>70</v>
      </c>
      <c r="B58" s="101">
        <v>0.094</v>
      </c>
      <c r="C58" s="101">
        <v>0.107</v>
      </c>
      <c r="D58" s="101">
        <v>0.278</v>
      </c>
      <c r="E58" s="101">
        <v>0.28</v>
      </c>
      <c r="F58" s="101"/>
      <c r="G58" s="101">
        <v>0.071</v>
      </c>
      <c r="H58" s="101">
        <v>0.075</v>
      </c>
      <c r="I58" s="101">
        <v>0.146</v>
      </c>
      <c r="J58" s="101">
        <v>0.146</v>
      </c>
    </row>
    <row r="59" ht="15">
      <c r="A59" s="97"/>
    </row>
    <row r="60" spans="1:10" ht="15.75" thickBot="1">
      <c r="A60" s="102" t="s">
        <v>71</v>
      </c>
      <c r="B60" s="105"/>
      <c r="C60" s="104">
        <v>-61791</v>
      </c>
      <c r="D60" s="105"/>
      <c r="E60" s="117"/>
      <c r="F60" s="105"/>
      <c r="G60" s="105"/>
      <c r="H60" s="104">
        <v>-34805</v>
      </c>
      <c r="I60" s="105"/>
      <c r="J60" s="105"/>
    </row>
    <row r="61" ht="15.75" thickTop="1">
      <c r="A61" s="97"/>
    </row>
    <row r="62" ht="15">
      <c r="A62" s="36" t="s">
        <v>27</v>
      </c>
    </row>
    <row r="63" ht="15">
      <c r="A63" s="22" t="s">
        <v>85</v>
      </c>
    </row>
    <row r="64" ht="15">
      <c r="A64" s="22" t="s">
        <v>86</v>
      </c>
    </row>
    <row r="66" ht="15">
      <c r="A66" s="36" t="s">
        <v>199</v>
      </c>
    </row>
  </sheetData>
  <printOptions/>
  <pageMargins left="0.28" right="0" top="1" bottom="0.55" header="0.5" footer="0.5"/>
  <pageSetup fitToHeight="1" fitToWidth="1" horizontalDpi="300" verticalDpi="300" orientation="portrait" scale="64" r:id="rId1"/>
  <rowBreaks count="1" manualBreakCount="1">
    <brk id="64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6"/>
  <sheetViews>
    <sheetView showGridLines="0" zoomScale="75" zoomScaleNormal="75" workbookViewId="0" topLeftCell="A1">
      <selection activeCell="A1" sqref="A1"/>
    </sheetView>
  </sheetViews>
  <sheetFormatPr defaultColWidth="9.77734375" defaultRowHeight="15.75"/>
  <cols>
    <col min="1" max="1" width="29.77734375" style="0" customWidth="1"/>
    <col min="2" max="2" width="10.10546875" style="0" customWidth="1"/>
    <col min="5" max="5" width="9.77734375" style="113" customWidth="1"/>
    <col min="6" max="6" width="6.77734375" style="0" customWidth="1"/>
  </cols>
  <sheetData>
    <row r="1" spans="1:5" s="86" customFormat="1" ht="18">
      <c r="A1" s="84" t="s">
        <v>241</v>
      </c>
      <c r="B1" s="85"/>
      <c r="C1" s="85"/>
      <c r="D1" s="85"/>
      <c r="E1" s="150"/>
    </row>
    <row r="2" spans="1:5" s="86" customFormat="1" ht="18">
      <c r="A2" s="3" t="s">
        <v>242</v>
      </c>
      <c r="E2" s="151"/>
    </row>
    <row r="3" spans="1:5" s="86" customFormat="1" ht="18">
      <c r="A3" s="3" t="s">
        <v>146</v>
      </c>
      <c r="E3" s="151"/>
    </row>
    <row r="4" ht="18" thickBot="1">
      <c r="A4" s="3" t="s">
        <v>188</v>
      </c>
    </row>
    <row r="5" spans="1:10" ht="15.75" thickTop="1">
      <c r="A5" s="90"/>
      <c r="B5" s="88"/>
      <c r="C5" s="89" t="s">
        <v>35</v>
      </c>
      <c r="D5" s="88"/>
      <c r="E5" s="111"/>
      <c r="F5" s="90"/>
      <c r="G5" s="88"/>
      <c r="H5" s="89" t="s">
        <v>36</v>
      </c>
      <c r="I5" s="88"/>
      <c r="J5" s="88"/>
    </row>
    <row r="6" spans="1:10" ht="15">
      <c r="A6" s="22" t="s">
        <v>53</v>
      </c>
      <c r="B6" s="18"/>
      <c r="C6" s="91" t="s">
        <v>243</v>
      </c>
      <c r="D6" s="18"/>
      <c r="E6" s="112"/>
      <c r="F6" s="18"/>
      <c r="G6" s="18"/>
      <c r="H6" s="91" t="s">
        <v>82</v>
      </c>
      <c r="I6" s="18"/>
      <c r="J6" s="18"/>
    </row>
    <row r="7" spans="1:8" ht="15">
      <c r="A7" s="22" t="s">
        <v>56</v>
      </c>
      <c r="B7" s="18"/>
      <c r="C7" s="107" t="s">
        <v>244</v>
      </c>
      <c r="E7" s="112"/>
      <c r="H7" s="108" t="s">
        <v>84</v>
      </c>
    </row>
    <row r="8" spans="1:8" ht="15">
      <c r="A8" s="22"/>
      <c r="C8" s="22" t="s">
        <v>26</v>
      </c>
      <c r="H8" s="22"/>
    </row>
    <row r="9" spans="2:10" ht="15">
      <c r="B9" s="92" t="s">
        <v>59</v>
      </c>
      <c r="C9" s="92" t="s">
        <v>60</v>
      </c>
      <c r="D9" s="92" t="s">
        <v>61</v>
      </c>
      <c r="E9" s="114" t="s">
        <v>62</v>
      </c>
      <c r="G9" s="92" t="s">
        <v>59</v>
      </c>
      <c r="H9" s="92" t="s">
        <v>60</v>
      </c>
      <c r="I9" s="92" t="s">
        <v>61</v>
      </c>
      <c r="J9" s="92" t="s">
        <v>62</v>
      </c>
    </row>
    <row r="10" spans="1:10" ht="15">
      <c r="A10" s="93" t="s">
        <v>63</v>
      </c>
      <c r="B10" s="98" t="s">
        <v>66</v>
      </c>
      <c r="C10" s="98">
        <v>0.32</v>
      </c>
      <c r="D10" s="94">
        <v>0.17</v>
      </c>
      <c r="E10" s="115">
        <v>0.34</v>
      </c>
      <c r="G10" s="98" t="s">
        <v>66</v>
      </c>
      <c r="H10" s="94">
        <v>0.25</v>
      </c>
      <c r="I10" s="94">
        <v>-0.12</v>
      </c>
      <c r="J10" s="98">
        <v>0.12</v>
      </c>
    </row>
    <row r="11" spans="3:10" ht="15">
      <c r="C11" s="94"/>
      <c r="E11" s="116"/>
      <c r="G11" s="94"/>
      <c r="H11" s="94"/>
      <c r="J11" s="94"/>
    </row>
    <row r="12" spans="1:10" ht="15">
      <c r="A12" s="95" t="s">
        <v>64</v>
      </c>
      <c r="C12" s="94"/>
      <c r="E12" s="116"/>
      <c r="G12" s="94"/>
      <c r="H12" s="94"/>
      <c r="J12" s="94"/>
    </row>
    <row r="13" spans="1:10" ht="15">
      <c r="A13" s="96" t="s">
        <v>65</v>
      </c>
      <c r="B13" s="97"/>
      <c r="C13">
        <v>-0.18</v>
      </c>
      <c r="D13" s="97"/>
      <c r="E13" s="113">
        <v>-0.0562</v>
      </c>
      <c r="G13" s="94"/>
      <c r="H13" s="94">
        <v>-0.2316</v>
      </c>
      <c r="J13" s="98">
        <v>-0.17</v>
      </c>
    </row>
    <row r="14" spans="1:10" ht="15">
      <c r="A14" s="96" t="s">
        <v>67</v>
      </c>
      <c r="B14" s="94"/>
      <c r="C14" s="98" t="s">
        <v>66</v>
      </c>
      <c r="D14" s="94"/>
      <c r="E14" s="115" t="s">
        <v>66</v>
      </c>
      <c r="G14" s="94"/>
      <c r="H14" s="115" t="s">
        <v>66</v>
      </c>
      <c r="J14" s="98" t="s">
        <v>66</v>
      </c>
    </row>
    <row r="15" spans="1:10" ht="15">
      <c r="A15" s="96" t="s">
        <v>68</v>
      </c>
      <c r="B15" s="94"/>
      <c r="C15" s="94">
        <v>-0.151</v>
      </c>
      <c r="D15" s="94"/>
      <c r="E15" s="115" t="s">
        <v>66</v>
      </c>
      <c r="G15" s="94"/>
      <c r="H15" s="115">
        <v>-0.301</v>
      </c>
      <c r="J15" s="115">
        <v>-0.19</v>
      </c>
    </row>
    <row r="16" spans="1:10" ht="15">
      <c r="A16" s="96" t="s">
        <v>69</v>
      </c>
      <c r="B16" s="94"/>
      <c r="C16" s="94">
        <v>-0.3449</v>
      </c>
      <c r="D16" s="94"/>
      <c r="E16" s="113">
        <v>-0.298</v>
      </c>
      <c r="G16" s="94"/>
      <c r="H16" s="94"/>
      <c r="J16" s="94"/>
    </row>
    <row r="17" spans="2:10" ht="15">
      <c r="B17" s="94"/>
      <c r="C17" s="94"/>
      <c r="D17" s="94"/>
      <c r="E17" s="116"/>
      <c r="G17" s="94"/>
      <c r="H17" s="94"/>
      <c r="J17" s="94"/>
    </row>
    <row r="18" spans="1:10" ht="15">
      <c r="A18" s="36" t="s">
        <v>26</v>
      </c>
      <c r="B18" s="94"/>
      <c r="C18" s="94"/>
      <c r="D18" s="94"/>
      <c r="E18" s="116"/>
      <c r="G18" s="94"/>
      <c r="H18" s="94"/>
      <c r="J18" s="94"/>
    </row>
    <row r="19" spans="1:10" ht="15">
      <c r="A19" s="136" t="s">
        <v>148</v>
      </c>
      <c r="B19" s="94"/>
      <c r="C19" s="94"/>
      <c r="D19" s="94"/>
      <c r="E19" s="116"/>
      <c r="G19" s="94"/>
      <c r="H19" s="94"/>
      <c r="J19" s="94"/>
    </row>
    <row r="20" spans="1:10" ht="15">
      <c r="A20" s="93" t="s">
        <v>149</v>
      </c>
      <c r="B20" s="94"/>
      <c r="C20" s="94"/>
      <c r="D20" s="94"/>
      <c r="E20" s="116"/>
      <c r="G20" s="94"/>
      <c r="H20" s="94"/>
      <c r="J20" s="94"/>
    </row>
    <row r="21" spans="1:10" ht="15">
      <c r="A21" s="36" t="s">
        <v>150</v>
      </c>
      <c r="B21" s="94"/>
      <c r="C21" s="94"/>
      <c r="D21" s="94">
        <v>-0.07</v>
      </c>
      <c r="E21" s="116">
        <v>-0.19</v>
      </c>
      <c r="G21" s="94"/>
      <c r="H21" s="94"/>
      <c r="I21" s="113">
        <v>-0.46</v>
      </c>
      <c r="J21" s="113">
        <v>-0.52</v>
      </c>
    </row>
    <row r="22" spans="1:10" ht="15">
      <c r="A22" s="36" t="s">
        <v>202</v>
      </c>
      <c r="B22" s="94"/>
      <c r="C22" s="94"/>
      <c r="D22" s="94">
        <v>0.7</v>
      </c>
      <c r="E22" s="116">
        <v>0.65</v>
      </c>
      <c r="G22" s="94"/>
      <c r="H22" s="94"/>
      <c r="I22" s="113">
        <v>0.12</v>
      </c>
      <c r="J22" s="113">
        <v>0.1</v>
      </c>
    </row>
    <row r="23" spans="1:10" ht="15">
      <c r="A23" s="36" t="s">
        <v>203</v>
      </c>
      <c r="B23" s="94"/>
      <c r="C23" s="94"/>
      <c r="D23" s="94">
        <v>0.48</v>
      </c>
      <c r="E23" s="116">
        <v>0.47</v>
      </c>
      <c r="G23" s="94"/>
      <c r="H23" s="94"/>
      <c r="I23" s="113">
        <v>0.14</v>
      </c>
      <c r="J23" s="113">
        <v>0.14</v>
      </c>
    </row>
    <row r="24" spans="1:10" ht="15">
      <c r="A24" s="36" t="s">
        <v>245</v>
      </c>
      <c r="B24" s="94"/>
      <c r="C24" s="94"/>
      <c r="D24" s="94">
        <v>0.04</v>
      </c>
      <c r="E24" s="116">
        <v>0.05</v>
      </c>
      <c r="G24" s="94"/>
      <c r="H24" s="94"/>
      <c r="I24" s="116">
        <v>-0.02</v>
      </c>
      <c r="J24" s="116">
        <v>0</v>
      </c>
    </row>
    <row r="25" spans="1:10" ht="15">
      <c r="A25" s="36" t="s">
        <v>246</v>
      </c>
      <c r="B25" s="94"/>
      <c r="C25" s="94"/>
      <c r="D25" s="94">
        <v>-0.46</v>
      </c>
      <c r="E25" s="116">
        <v>-0.4</v>
      </c>
      <c r="G25" s="94"/>
      <c r="H25" s="94"/>
      <c r="I25" s="113">
        <v>-0.24</v>
      </c>
      <c r="J25" s="113">
        <v>-0.16</v>
      </c>
    </row>
    <row r="26" spans="1:10" ht="15">
      <c r="A26" s="36" t="s">
        <v>206</v>
      </c>
      <c r="B26" s="94"/>
      <c r="C26" s="94"/>
      <c r="D26" s="94">
        <v>-1.13</v>
      </c>
      <c r="E26" s="116">
        <v>-1.06</v>
      </c>
      <c r="G26" s="94"/>
      <c r="H26" s="94"/>
      <c r="I26" s="113">
        <v>-0.02</v>
      </c>
      <c r="J26" s="113">
        <v>0.02</v>
      </c>
    </row>
    <row r="27" spans="1:10" ht="15">
      <c r="A27" s="36" t="s">
        <v>155</v>
      </c>
      <c r="B27" s="94"/>
      <c r="C27" s="94"/>
      <c r="D27" s="5" t="s">
        <v>207</v>
      </c>
      <c r="E27" s="149" t="s">
        <v>207</v>
      </c>
      <c r="G27" s="94"/>
      <c r="H27" s="94"/>
      <c r="I27" s="149" t="s">
        <v>207</v>
      </c>
      <c r="J27" s="149" t="s">
        <v>207</v>
      </c>
    </row>
    <row r="28" spans="1:10" s="109" customFormat="1" ht="15">
      <c r="A28" s="138" t="s">
        <v>156</v>
      </c>
      <c r="B28" s="140"/>
      <c r="C28" s="140"/>
      <c r="D28" s="139" t="s">
        <v>247</v>
      </c>
      <c r="E28" s="152" t="s">
        <v>248</v>
      </c>
      <c r="G28" s="140"/>
      <c r="H28" s="140"/>
      <c r="I28" s="139" t="s">
        <v>174</v>
      </c>
      <c r="J28" s="139" t="s">
        <v>174</v>
      </c>
    </row>
    <row r="29" spans="2:10" ht="15">
      <c r="B29" s="94"/>
      <c r="C29" s="94"/>
      <c r="D29" s="94"/>
      <c r="E29" s="116"/>
      <c r="G29" s="94"/>
      <c r="H29" s="94"/>
      <c r="J29" s="94"/>
    </row>
    <row r="30" spans="1:10" ht="15">
      <c r="A30" s="93" t="s">
        <v>161</v>
      </c>
      <c r="B30" s="94"/>
      <c r="C30" s="94"/>
      <c r="D30" s="94"/>
      <c r="E30" s="116"/>
      <c r="G30" s="94"/>
      <c r="H30" s="94"/>
      <c r="J30" s="94"/>
    </row>
    <row r="31" spans="1:10" ht="15">
      <c r="A31" s="22" t="s">
        <v>209</v>
      </c>
      <c r="B31" s="94"/>
      <c r="C31" s="94"/>
      <c r="D31" s="94"/>
      <c r="E31" s="116"/>
      <c r="G31" s="94"/>
      <c r="H31" s="94"/>
      <c r="I31" s="113">
        <v>-0.98</v>
      </c>
      <c r="J31" s="113">
        <v>-0.95</v>
      </c>
    </row>
    <row r="32" spans="1:10" ht="15">
      <c r="A32" s="22" t="s">
        <v>163</v>
      </c>
      <c r="B32" s="94"/>
      <c r="C32" s="94"/>
      <c r="D32" s="94"/>
      <c r="E32" s="116"/>
      <c r="G32" s="94"/>
      <c r="H32" s="94"/>
      <c r="I32" s="113">
        <v>0.24</v>
      </c>
      <c r="J32" s="113">
        <v>0.19</v>
      </c>
    </row>
    <row r="33" spans="1:10" ht="15">
      <c r="A33" s="22" t="s">
        <v>164</v>
      </c>
      <c r="B33" s="94"/>
      <c r="C33" s="94"/>
      <c r="D33" s="94"/>
      <c r="E33" s="116"/>
      <c r="G33" s="94"/>
      <c r="H33" s="94"/>
      <c r="I33" s="116">
        <v>-0.08</v>
      </c>
      <c r="J33" s="116">
        <v>-0.03</v>
      </c>
    </row>
    <row r="34" spans="1:10" ht="15">
      <c r="A34" s="22" t="s">
        <v>165</v>
      </c>
      <c r="C34" s="94"/>
      <c r="E34" s="116"/>
      <c r="G34" s="94"/>
      <c r="H34" s="94"/>
      <c r="I34" s="113">
        <v>-0.29</v>
      </c>
      <c r="J34" s="113">
        <v>-0.24</v>
      </c>
    </row>
    <row r="35" spans="1:10" ht="15">
      <c r="A35" s="22" t="s">
        <v>166</v>
      </c>
      <c r="B35" s="94"/>
      <c r="C35" s="94"/>
      <c r="D35" s="94"/>
      <c r="E35" s="116"/>
      <c r="G35" s="94"/>
      <c r="H35" s="116"/>
      <c r="I35" s="116">
        <v>-0.33</v>
      </c>
      <c r="J35" s="116">
        <v>-0.26</v>
      </c>
    </row>
    <row r="36" spans="1:10" ht="15">
      <c r="A36" s="22" t="s">
        <v>167</v>
      </c>
      <c r="B36" s="94"/>
      <c r="C36" s="94"/>
      <c r="D36" s="94"/>
      <c r="E36" s="116"/>
      <c r="G36" s="94"/>
      <c r="H36" s="94"/>
      <c r="I36" s="116">
        <v>-0.24</v>
      </c>
      <c r="J36" s="116">
        <v>-0.2</v>
      </c>
    </row>
    <row r="37" spans="1:10" ht="15">
      <c r="A37" s="22" t="s">
        <v>168</v>
      </c>
      <c r="B37" s="94"/>
      <c r="C37" s="94"/>
      <c r="D37" s="94"/>
      <c r="E37" s="116"/>
      <c r="G37" s="94"/>
      <c r="H37" s="94"/>
      <c r="I37" s="113">
        <v>-0.21</v>
      </c>
      <c r="J37" s="113">
        <v>-0.17</v>
      </c>
    </row>
    <row r="38" spans="1:10" s="109" customFormat="1" ht="15">
      <c r="A38" s="138" t="s">
        <v>156</v>
      </c>
      <c r="B38" s="140"/>
      <c r="C38" s="140"/>
      <c r="D38" s="140"/>
      <c r="E38" s="153"/>
      <c r="G38" s="140"/>
      <c r="H38" s="140"/>
      <c r="I38" s="145" t="s">
        <v>228</v>
      </c>
      <c r="J38" s="145" t="s">
        <v>208</v>
      </c>
    </row>
    <row r="39" spans="2:10" ht="15">
      <c r="B39" s="94"/>
      <c r="C39" s="94"/>
      <c r="D39" s="94"/>
      <c r="E39" s="116"/>
      <c r="G39" s="94"/>
      <c r="H39" s="94"/>
      <c r="I39" s="113"/>
      <c r="J39" s="116"/>
    </row>
    <row r="40" spans="1:10" ht="15">
      <c r="A40" s="93" t="s">
        <v>170</v>
      </c>
      <c r="B40" s="94"/>
      <c r="C40" s="94"/>
      <c r="D40" s="94"/>
      <c r="E40" s="116"/>
      <c r="G40" s="94"/>
      <c r="H40" s="94"/>
      <c r="I40" s="113"/>
      <c r="J40" s="116"/>
    </row>
    <row r="41" spans="1:10" ht="15">
      <c r="A41" s="36" t="s">
        <v>171</v>
      </c>
      <c r="C41" s="94"/>
      <c r="D41">
        <v>-0.01</v>
      </c>
      <c r="E41" s="113">
        <v>-0.02</v>
      </c>
      <c r="G41" s="94"/>
      <c r="H41" s="94"/>
      <c r="I41" s="115">
        <v>0</v>
      </c>
      <c r="J41" s="113">
        <v>-0.01</v>
      </c>
    </row>
    <row r="42" spans="1:10" ht="15">
      <c r="A42" s="36" t="s">
        <v>172</v>
      </c>
      <c r="C42" s="94"/>
      <c r="D42">
        <v>0.11</v>
      </c>
      <c r="E42" s="113">
        <v>0.15</v>
      </c>
      <c r="G42" s="94"/>
      <c r="H42" s="94"/>
      <c r="I42" s="115">
        <v>0.08</v>
      </c>
      <c r="J42" s="113">
        <v>0.11</v>
      </c>
    </row>
    <row r="43" spans="1:10" ht="15">
      <c r="A43" s="36" t="s">
        <v>155</v>
      </c>
      <c r="C43" s="94"/>
      <c r="D43" s="5" t="s">
        <v>207</v>
      </c>
      <c r="E43" s="149" t="s">
        <v>207</v>
      </c>
      <c r="G43" s="94"/>
      <c r="H43" s="94"/>
      <c r="I43" s="149" t="s">
        <v>207</v>
      </c>
      <c r="J43" s="149" t="s">
        <v>207</v>
      </c>
    </row>
    <row r="44" spans="1:10" s="109" customFormat="1" ht="15">
      <c r="A44" s="138" t="s">
        <v>156</v>
      </c>
      <c r="C44" s="140"/>
      <c r="D44" s="146" t="s">
        <v>211</v>
      </c>
      <c r="E44" s="145" t="s">
        <v>211</v>
      </c>
      <c r="G44" s="140"/>
      <c r="H44" s="140"/>
      <c r="I44" s="145" t="s">
        <v>212</v>
      </c>
      <c r="J44" s="145" t="s">
        <v>212</v>
      </c>
    </row>
    <row r="45" spans="3:10" ht="15">
      <c r="C45" s="94"/>
      <c r="E45" s="116"/>
      <c r="G45" s="94"/>
      <c r="H45" s="94"/>
      <c r="J45" s="94"/>
    </row>
    <row r="46" spans="1:10" ht="15">
      <c r="A46" s="96" t="s">
        <v>175</v>
      </c>
      <c r="C46" s="94"/>
      <c r="E46" s="116"/>
      <c r="G46" s="94"/>
      <c r="H46" s="94"/>
      <c r="J46" s="94"/>
    </row>
    <row r="47" spans="1:10" ht="15">
      <c r="A47" s="36" t="s">
        <v>176</v>
      </c>
      <c r="B47" s="94">
        <v>-1.34</v>
      </c>
      <c r="C47" s="94">
        <v>-1.34</v>
      </c>
      <c r="D47" s="94">
        <v>-1.28</v>
      </c>
      <c r="E47" s="116">
        <v>-1.28</v>
      </c>
      <c r="G47" s="94"/>
      <c r="H47" s="94"/>
      <c r="J47" s="94"/>
    </row>
    <row r="48" spans="1:10" ht="15">
      <c r="A48" s="36" t="s">
        <v>177</v>
      </c>
      <c r="B48" s="94">
        <v>0.74</v>
      </c>
      <c r="C48" s="94">
        <v>0.74</v>
      </c>
      <c r="D48" s="94">
        <v>0.74</v>
      </c>
      <c r="E48" s="116">
        <v>0.74</v>
      </c>
      <c r="G48" s="94"/>
      <c r="H48" s="94"/>
      <c r="J48" s="94"/>
    </row>
    <row r="49" spans="1:10" ht="15">
      <c r="A49" s="36" t="s">
        <v>178</v>
      </c>
      <c r="B49" s="94">
        <v>1.05</v>
      </c>
      <c r="C49" s="155">
        <v>1.05</v>
      </c>
      <c r="D49" s="94">
        <v>0.94</v>
      </c>
      <c r="E49" s="116">
        <v>0.95</v>
      </c>
      <c r="G49" s="94"/>
      <c r="H49" s="94"/>
      <c r="J49" s="94"/>
    </row>
    <row r="50" spans="1:10" ht="15">
      <c r="A50" s="22" t="s">
        <v>179</v>
      </c>
      <c r="B50" s="94"/>
      <c r="C50" s="94"/>
      <c r="D50" s="94"/>
      <c r="E50" s="116"/>
      <c r="G50" s="94">
        <v>1.02</v>
      </c>
      <c r="H50" s="94">
        <v>1.02</v>
      </c>
      <c r="I50">
        <v>1.03</v>
      </c>
      <c r="J50">
        <v>1.02</v>
      </c>
    </row>
    <row r="51" spans="1:10" ht="15">
      <c r="A51" s="22" t="s">
        <v>180</v>
      </c>
      <c r="B51" s="94"/>
      <c r="C51" s="94"/>
      <c r="D51" s="94"/>
      <c r="E51" s="116"/>
      <c r="G51" s="94">
        <v>-0.1</v>
      </c>
      <c r="H51" s="94">
        <v>-0.1</v>
      </c>
      <c r="I51">
        <v>-0.1</v>
      </c>
      <c r="J51">
        <v>-0.1</v>
      </c>
    </row>
    <row r="52" spans="1:10" ht="15">
      <c r="A52" s="36" t="s">
        <v>181</v>
      </c>
      <c r="B52" s="94"/>
      <c r="C52" s="94"/>
      <c r="D52" s="94"/>
      <c r="E52" s="116"/>
      <c r="G52" s="94">
        <v>-1.39</v>
      </c>
      <c r="H52" s="94">
        <v>-1.39</v>
      </c>
      <c r="I52" s="94">
        <v>-1.4</v>
      </c>
      <c r="J52" s="94">
        <v>-1.4</v>
      </c>
    </row>
    <row r="53" spans="1:10" s="109" customFormat="1" ht="15">
      <c r="A53" s="138" t="s">
        <v>156</v>
      </c>
      <c r="B53" s="144" t="s">
        <v>249</v>
      </c>
      <c r="C53" s="144" t="s">
        <v>249</v>
      </c>
      <c r="D53" s="144" t="s">
        <v>182</v>
      </c>
      <c r="E53" s="152" t="s">
        <v>182</v>
      </c>
      <c r="G53" s="144" t="s">
        <v>182</v>
      </c>
      <c r="H53" s="144" t="s">
        <v>182</v>
      </c>
      <c r="I53" s="144" t="s">
        <v>230</v>
      </c>
      <c r="J53" s="144" t="s">
        <v>182</v>
      </c>
    </row>
    <row r="54" spans="1:10" ht="15">
      <c r="A54" s="36" t="s">
        <v>26</v>
      </c>
      <c r="E54" s="116"/>
      <c r="G54" s="94"/>
      <c r="H54" s="94"/>
      <c r="J54" s="94"/>
    </row>
    <row r="55" spans="1:10" ht="15">
      <c r="A55" s="93" t="s">
        <v>186</v>
      </c>
      <c r="B55" s="97"/>
      <c r="C55" s="97"/>
      <c r="D55" s="94">
        <v>0.046</v>
      </c>
      <c r="E55" s="116">
        <v>0.043</v>
      </c>
      <c r="G55" s="94"/>
      <c r="H55" s="94"/>
      <c r="I55" s="94">
        <v>0.018</v>
      </c>
      <c r="J55" s="94">
        <v>0.017</v>
      </c>
    </row>
    <row r="56" spans="1:8" ht="15">
      <c r="A56" s="22" t="s">
        <v>26</v>
      </c>
      <c r="G56" s="94"/>
      <c r="H56" s="94"/>
    </row>
    <row r="57" spans="7:8" ht="15">
      <c r="G57" s="94"/>
      <c r="H57" s="94"/>
    </row>
    <row r="58" spans="1:10" s="109" customFormat="1" ht="15">
      <c r="A58" s="99" t="s">
        <v>70</v>
      </c>
      <c r="B58" s="101">
        <v>0.095</v>
      </c>
      <c r="C58" s="101">
        <v>0.105</v>
      </c>
      <c r="D58" s="101">
        <v>0.134</v>
      </c>
      <c r="E58" s="101">
        <v>0.137</v>
      </c>
      <c r="F58" s="101"/>
      <c r="G58" s="101">
        <v>0.086</v>
      </c>
      <c r="H58" s="101">
        <v>0.091</v>
      </c>
      <c r="I58" s="101">
        <v>0.099</v>
      </c>
      <c r="J58" s="101">
        <v>0.101</v>
      </c>
    </row>
    <row r="59" ht="15">
      <c r="A59" s="97"/>
    </row>
    <row r="60" spans="1:10" ht="15.75" thickBot="1">
      <c r="A60" s="102" t="s">
        <v>71</v>
      </c>
      <c r="B60" s="105"/>
      <c r="C60" s="104">
        <v>-302261</v>
      </c>
      <c r="D60" s="105"/>
      <c r="E60" s="117"/>
      <c r="F60" s="105"/>
      <c r="G60" s="105"/>
      <c r="H60" s="104">
        <v>-133542</v>
      </c>
      <c r="I60" s="105"/>
      <c r="J60" s="105"/>
    </row>
    <row r="61" ht="15.75" thickTop="1">
      <c r="A61" s="97"/>
    </row>
    <row r="62" ht="15">
      <c r="A62" s="36" t="s">
        <v>27</v>
      </c>
    </row>
    <row r="63" ht="15">
      <c r="A63" s="22" t="s">
        <v>85</v>
      </c>
    </row>
    <row r="64" ht="15">
      <c r="A64" s="22" t="s">
        <v>86</v>
      </c>
    </row>
    <row r="66" ht="15">
      <c r="A66" s="36" t="s">
        <v>199</v>
      </c>
    </row>
  </sheetData>
  <printOptions/>
  <pageMargins left="0.4" right="0" top="1" bottom="0.55" header="0.5" footer="0.5"/>
  <pageSetup fitToHeight="1" fitToWidth="1" horizontalDpi="300" verticalDpi="300" orientation="portrait" scale="64" r:id="rId1"/>
  <rowBreaks count="1" manualBreakCount="1">
    <brk id="64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6"/>
  <sheetViews>
    <sheetView showGridLines="0" tabSelected="1" zoomScale="75" zoomScaleNormal="75" workbookViewId="0" topLeftCell="A1">
      <selection activeCell="A17" sqref="A17"/>
    </sheetView>
  </sheetViews>
  <sheetFormatPr defaultColWidth="9.77734375" defaultRowHeight="15.75"/>
  <cols>
    <col min="1" max="1" width="29.77734375" style="0" customWidth="1"/>
    <col min="2" max="2" width="10.10546875" style="0" customWidth="1"/>
    <col min="5" max="5" width="9.77734375" style="113" customWidth="1"/>
    <col min="6" max="6" width="6.77734375" style="0" customWidth="1"/>
  </cols>
  <sheetData>
    <row r="1" spans="1:5" s="86" customFormat="1" ht="18">
      <c r="A1" s="84" t="s">
        <v>250</v>
      </c>
      <c r="B1" s="85"/>
      <c r="C1" s="85"/>
      <c r="D1" s="85"/>
      <c r="E1" s="150"/>
    </row>
    <row r="2" spans="1:5" s="86" customFormat="1" ht="18">
      <c r="A2" s="3" t="s">
        <v>242</v>
      </c>
      <c r="E2" s="151"/>
    </row>
    <row r="3" spans="1:5" s="86" customFormat="1" ht="18">
      <c r="A3" s="3" t="s">
        <v>146</v>
      </c>
      <c r="E3" s="151"/>
    </row>
    <row r="4" ht="18" thickBot="1">
      <c r="A4" s="3" t="s">
        <v>188</v>
      </c>
    </row>
    <row r="5" spans="1:10" ht="15.75" thickTop="1">
      <c r="A5" s="90"/>
      <c r="B5" s="88"/>
      <c r="C5" s="89" t="s">
        <v>35</v>
      </c>
      <c r="D5" s="88"/>
      <c r="E5" s="111"/>
      <c r="F5" s="90"/>
      <c r="G5" s="88"/>
      <c r="H5" s="89" t="s">
        <v>36</v>
      </c>
      <c r="I5" s="88"/>
      <c r="J5" s="88"/>
    </row>
    <row r="6" spans="1:10" ht="15">
      <c r="A6" s="22" t="s">
        <v>189</v>
      </c>
      <c r="B6" s="18"/>
      <c r="C6" s="91" t="s">
        <v>103</v>
      </c>
      <c r="D6" s="18"/>
      <c r="E6" s="112"/>
      <c r="F6" s="18"/>
      <c r="G6" s="18"/>
      <c r="H6" s="91" t="s">
        <v>104</v>
      </c>
      <c r="I6" s="18"/>
      <c r="J6" s="18"/>
    </row>
    <row r="7" spans="1:8" ht="15">
      <c r="A7" s="22" t="s">
        <v>56</v>
      </c>
      <c r="B7" s="18"/>
      <c r="C7" s="107" t="s">
        <v>105</v>
      </c>
      <c r="E7" s="112"/>
      <c r="H7" s="108" t="s">
        <v>106</v>
      </c>
    </row>
    <row r="8" spans="1:8" ht="15">
      <c r="A8" s="22"/>
      <c r="C8" s="22" t="s">
        <v>26</v>
      </c>
      <c r="H8" s="22"/>
    </row>
    <row r="9" spans="2:10" ht="15">
      <c r="B9" s="92" t="s">
        <v>59</v>
      </c>
      <c r="C9" s="92" t="s">
        <v>60</v>
      </c>
      <c r="D9" s="92" t="s">
        <v>61</v>
      </c>
      <c r="E9" s="114" t="s">
        <v>62</v>
      </c>
      <c r="G9" s="92" t="s">
        <v>59</v>
      </c>
      <c r="H9" s="92" t="s">
        <v>60</v>
      </c>
      <c r="I9" s="92" t="s">
        <v>61</v>
      </c>
      <c r="J9" s="92" t="s">
        <v>62</v>
      </c>
    </row>
    <row r="10" spans="1:10" ht="15">
      <c r="A10" s="93" t="s">
        <v>190</v>
      </c>
      <c r="B10" s="98">
        <v>-0.5</v>
      </c>
      <c r="C10" s="98">
        <v>-0.03</v>
      </c>
      <c r="D10" s="94">
        <v>-0.51</v>
      </c>
      <c r="E10" s="115">
        <v>-0.31</v>
      </c>
      <c r="G10" s="98">
        <v>-0.48</v>
      </c>
      <c r="H10" s="94">
        <v>-0.22</v>
      </c>
      <c r="I10" s="94">
        <v>-0.29</v>
      </c>
      <c r="J10" s="98">
        <v>-0.22</v>
      </c>
    </row>
    <row r="11" spans="3:10" ht="15">
      <c r="C11" s="94"/>
      <c r="E11" s="116"/>
      <c r="G11" s="94"/>
      <c r="H11" s="94"/>
      <c r="J11" s="94"/>
    </row>
    <row r="12" spans="1:10" ht="15">
      <c r="A12" s="95" t="s">
        <v>64</v>
      </c>
      <c r="C12" s="94" t="s">
        <v>26</v>
      </c>
      <c r="E12" s="116"/>
      <c r="G12" s="94"/>
      <c r="H12" s="94"/>
      <c r="J12" s="94"/>
    </row>
    <row r="13" spans="1:10" ht="15">
      <c r="A13" s="96" t="s">
        <v>65</v>
      </c>
      <c r="B13" s="97"/>
      <c r="C13" s="113">
        <v>-0.1487</v>
      </c>
      <c r="D13" s="97"/>
      <c r="E13" s="113">
        <v>-0.0419</v>
      </c>
      <c r="G13" s="94"/>
      <c r="H13" s="94">
        <v>-0.1919</v>
      </c>
      <c r="J13" s="98">
        <v>-0.066</v>
      </c>
    </row>
    <row r="14" spans="1:10" ht="15">
      <c r="A14" s="96" t="s">
        <v>67</v>
      </c>
      <c r="B14" s="94"/>
      <c r="C14" s="128">
        <v>-0.0209</v>
      </c>
      <c r="D14" s="94"/>
      <c r="E14" s="115">
        <v>0.0093</v>
      </c>
      <c r="G14" s="94"/>
      <c r="H14" s="115">
        <v>0.0253</v>
      </c>
      <c r="J14" s="98">
        <v>0.0488</v>
      </c>
    </row>
    <row r="15" spans="1:10" ht="15">
      <c r="A15" s="96" t="s">
        <v>68</v>
      </c>
      <c r="B15" s="94" t="s">
        <v>26</v>
      </c>
      <c r="C15" s="98" t="s">
        <v>42</v>
      </c>
      <c r="D15" s="94"/>
      <c r="E15" s="98" t="s">
        <v>42</v>
      </c>
      <c r="G15" s="94"/>
      <c r="H15" s="115" t="s">
        <v>107</v>
      </c>
      <c r="J15" s="98" t="s">
        <v>42</v>
      </c>
    </row>
    <row r="16" spans="1:10" ht="15">
      <c r="A16" s="96" t="s">
        <v>69</v>
      </c>
      <c r="B16" s="94"/>
      <c r="C16" s="94">
        <v>-0.4052</v>
      </c>
      <c r="D16" s="94"/>
      <c r="E16" s="113">
        <v>-0.2625</v>
      </c>
      <c r="G16" s="94"/>
      <c r="H16" s="98" t="s">
        <v>42</v>
      </c>
      <c r="J16" s="98" t="s">
        <v>42</v>
      </c>
    </row>
    <row r="17" spans="2:10" ht="15">
      <c r="B17" s="94"/>
      <c r="C17" s="94"/>
      <c r="D17" s="94"/>
      <c r="E17" s="116"/>
      <c r="G17" s="94"/>
      <c r="H17" s="94"/>
      <c r="J17" s="94"/>
    </row>
    <row r="18" spans="1:10" ht="15">
      <c r="A18" s="36" t="s">
        <v>26</v>
      </c>
      <c r="B18" s="94"/>
      <c r="C18" s="94"/>
      <c r="D18" s="94"/>
      <c r="E18" s="116"/>
      <c r="G18" s="94"/>
      <c r="H18" s="94"/>
      <c r="J18" s="94"/>
    </row>
    <row r="19" spans="1:10" ht="15">
      <c r="A19" s="136" t="s">
        <v>148</v>
      </c>
      <c r="B19" s="94"/>
      <c r="C19" s="94"/>
      <c r="D19" s="94"/>
      <c r="E19" s="116"/>
      <c r="G19" s="94"/>
      <c r="H19" s="94"/>
      <c r="J19" s="94"/>
    </row>
    <row r="20" spans="1:10" ht="15">
      <c r="A20" s="93" t="s">
        <v>149</v>
      </c>
      <c r="B20" s="94"/>
      <c r="C20" s="94"/>
      <c r="D20" s="94"/>
      <c r="E20" s="116"/>
      <c r="G20" s="94"/>
      <c r="H20" s="94"/>
      <c r="J20" s="94"/>
    </row>
    <row r="21" spans="1:10" ht="15">
      <c r="A21" s="36" t="s">
        <v>150</v>
      </c>
      <c r="B21" s="94"/>
      <c r="C21" s="94"/>
      <c r="D21">
        <v>-0.01</v>
      </c>
      <c r="E21">
        <v>-0.12</v>
      </c>
      <c r="G21" s="94"/>
      <c r="H21" s="94"/>
      <c r="I21">
        <v>-0.19</v>
      </c>
      <c r="J21">
        <v>-0.26</v>
      </c>
    </row>
    <row r="22" spans="1:10" ht="15">
      <c r="A22" s="36" t="s">
        <v>202</v>
      </c>
      <c r="B22" s="94"/>
      <c r="C22" s="94"/>
      <c r="D22">
        <v>0.62</v>
      </c>
      <c r="E22">
        <v>0.55</v>
      </c>
      <c r="G22" s="94"/>
      <c r="H22" s="94"/>
      <c r="I22">
        <v>0.06</v>
      </c>
      <c r="J22">
        <v>0.05</v>
      </c>
    </row>
    <row r="23" spans="1:10" ht="15">
      <c r="A23" s="36" t="s">
        <v>203</v>
      </c>
      <c r="B23" s="94"/>
      <c r="C23" s="94"/>
      <c r="D23">
        <v>0.51</v>
      </c>
      <c r="E23">
        <v>0.49</v>
      </c>
      <c r="G23" s="94"/>
      <c r="H23" s="94"/>
      <c r="I23">
        <v>-0.02</v>
      </c>
      <c r="J23">
        <v>-0.01</v>
      </c>
    </row>
    <row r="24" spans="1:10" ht="15">
      <c r="A24" s="36" t="s">
        <v>245</v>
      </c>
      <c r="B24" s="94"/>
      <c r="C24" s="94"/>
      <c r="D24">
        <v>0.24</v>
      </c>
      <c r="E24">
        <v>0.23</v>
      </c>
      <c r="G24" s="94"/>
      <c r="H24" s="94"/>
      <c r="I24">
        <v>-0.13</v>
      </c>
      <c r="J24">
        <v>-0.13</v>
      </c>
    </row>
    <row r="25" spans="1:10" ht="15">
      <c r="A25" s="36" t="s">
        <v>246</v>
      </c>
      <c r="B25" s="94"/>
      <c r="C25" s="94"/>
      <c r="D25">
        <v>-0.12</v>
      </c>
      <c r="E25">
        <v>-0.09</v>
      </c>
      <c r="G25" s="94"/>
      <c r="H25" s="94"/>
      <c r="I25">
        <v>-0.12</v>
      </c>
      <c r="J25">
        <v>-0.1</v>
      </c>
    </row>
    <row r="26" spans="1:10" ht="15">
      <c r="A26" s="36" t="s">
        <v>206</v>
      </c>
      <c r="B26" s="94"/>
      <c r="C26" s="94"/>
      <c r="D26" s="154">
        <v>-0.6</v>
      </c>
      <c r="E26">
        <v>-0.56</v>
      </c>
      <c r="G26" s="94"/>
      <c r="H26" s="94"/>
      <c r="I26">
        <v>0.13</v>
      </c>
      <c r="J26">
        <v>0.15</v>
      </c>
    </row>
    <row r="27" spans="1:10" ht="15">
      <c r="A27" s="36" t="s">
        <v>155</v>
      </c>
      <c r="B27" s="94"/>
      <c r="C27" s="94"/>
      <c r="D27">
        <v>-0.45</v>
      </c>
      <c r="E27">
        <v>-0.43</v>
      </c>
      <c r="G27" s="94"/>
      <c r="H27" s="94"/>
      <c r="I27">
        <v>0.04</v>
      </c>
      <c r="J27">
        <v>0.01</v>
      </c>
    </row>
    <row r="28" spans="1:10" s="109" customFormat="1" ht="15">
      <c r="A28" s="138" t="s">
        <v>156</v>
      </c>
      <c r="B28" s="140"/>
      <c r="C28" s="140"/>
      <c r="D28" s="139" t="s">
        <v>251</v>
      </c>
      <c r="E28" s="152" t="s">
        <v>157</v>
      </c>
      <c r="G28" s="140"/>
      <c r="H28" s="140"/>
      <c r="I28" s="139" t="s">
        <v>159</v>
      </c>
      <c r="J28" s="139" t="s">
        <v>159</v>
      </c>
    </row>
    <row r="29" spans="2:10" ht="15">
      <c r="B29" s="94"/>
      <c r="C29" s="94"/>
      <c r="D29" s="94"/>
      <c r="E29" s="116"/>
      <c r="G29" s="94"/>
      <c r="H29" s="94"/>
      <c r="J29" s="94"/>
    </row>
    <row r="30" spans="1:10" ht="15">
      <c r="A30" s="93" t="s">
        <v>161</v>
      </c>
      <c r="B30" s="94"/>
      <c r="C30" s="94"/>
      <c r="D30" s="94"/>
      <c r="E30" s="116"/>
      <c r="G30" s="94"/>
      <c r="H30" s="94"/>
      <c r="J30" s="94"/>
    </row>
    <row r="31" spans="1:10" ht="15">
      <c r="A31" s="22" t="s">
        <v>209</v>
      </c>
      <c r="B31" s="94"/>
      <c r="C31" s="94"/>
      <c r="D31" s="94"/>
      <c r="E31" s="116"/>
      <c r="G31" s="94"/>
      <c r="H31" s="94"/>
      <c r="I31">
        <v>-0.21</v>
      </c>
      <c r="J31">
        <v>-0.21</v>
      </c>
    </row>
    <row r="32" spans="1:10" ht="15">
      <c r="A32" s="22" t="s">
        <v>163</v>
      </c>
      <c r="B32" s="94"/>
      <c r="C32" s="94"/>
      <c r="D32" s="94"/>
      <c r="E32" s="116"/>
      <c r="G32" s="94"/>
      <c r="H32" s="94"/>
      <c r="I32">
        <v>0.21</v>
      </c>
      <c r="J32">
        <v>0.18</v>
      </c>
    </row>
    <row r="33" spans="1:10" ht="15">
      <c r="A33" s="22" t="s">
        <v>164</v>
      </c>
      <c r="B33" s="94"/>
      <c r="C33" s="94"/>
      <c r="D33" s="94"/>
      <c r="E33" s="116"/>
      <c r="G33" s="94"/>
      <c r="H33" s="94"/>
      <c r="I33">
        <v>-0.1</v>
      </c>
      <c r="J33">
        <v>-0.08</v>
      </c>
    </row>
    <row r="34" spans="1:10" ht="15">
      <c r="A34" s="22" t="s">
        <v>165</v>
      </c>
      <c r="C34" s="94"/>
      <c r="E34" s="116"/>
      <c r="G34" s="94"/>
      <c r="H34" s="94"/>
      <c r="I34">
        <v>-0.17</v>
      </c>
      <c r="J34">
        <v>-0.15</v>
      </c>
    </row>
    <row r="35" spans="1:10" ht="15">
      <c r="A35" s="22" t="s">
        <v>166</v>
      </c>
      <c r="B35" s="94"/>
      <c r="C35" s="94"/>
      <c r="D35" s="94"/>
      <c r="E35" s="116"/>
      <c r="G35" s="94"/>
      <c r="H35" s="116"/>
      <c r="I35">
        <v>-0.14</v>
      </c>
      <c r="J35">
        <v>-0.12</v>
      </c>
    </row>
    <row r="36" spans="1:10" ht="15">
      <c r="A36" s="22" t="s">
        <v>167</v>
      </c>
      <c r="B36" s="94"/>
      <c r="C36" s="94"/>
      <c r="D36" s="94"/>
      <c r="E36" s="116"/>
      <c r="G36" s="94"/>
      <c r="H36" s="94"/>
      <c r="I36">
        <v>-0.24</v>
      </c>
      <c r="J36">
        <v>-0.23</v>
      </c>
    </row>
    <row r="37" spans="1:10" ht="15">
      <c r="A37" s="22" t="s">
        <v>168</v>
      </c>
      <c r="B37" s="94"/>
      <c r="C37" s="94"/>
      <c r="D37" s="94"/>
      <c r="E37" s="116"/>
      <c r="G37" s="94"/>
      <c r="H37" s="94"/>
      <c r="I37" s="113">
        <v>0.02</v>
      </c>
      <c r="J37">
        <v>0.03</v>
      </c>
    </row>
    <row r="38" spans="1:10" s="109" customFormat="1" ht="15">
      <c r="A38" s="138" t="s">
        <v>156</v>
      </c>
      <c r="B38" s="140"/>
      <c r="C38" s="140"/>
      <c r="D38" s="140"/>
      <c r="E38" s="153"/>
      <c r="G38" s="140"/>
      <c r="H38" s="140"/>
      <c r="I38" s="145" t="s">
        <v>227</v>
      </c>
      <c r="J38" s="145" t="s">
        <v>194</v>
      </c>
    </row>
    <row r="39" spans="2:10" ht="15">
      <c r="B39" s="94"/>
      <c r="C39" s="94"/>
      <c r="D39" s="94"/>
      <c r="E39" s="116"/>
      <c r="G39" s="94"/>
      <c r="H39" s="94"/>
      <c r="I39" s="113"/>
      <c r="J39" s="116"/>
    </row>
    <row r="40" spans="1:10" ht="15">
      <c r="A40" s="93" t="s">
        <v>170</v>
      </c>
      <c r="B40" s="94"/>
      <c r="C40" s="94"/>
      <c r="D40" s="94"/>
      <c r="E40" s="116"/>
      <c r="G40" s="94"/>
      <c r="H40" s="94"/>
      <c r="I40" s="113"/>
      <c r="J40" s="116"/>
    </row>
    <row r="41" spans="1:10" ht="15">
      <c r="A41" s="36" t="s">
        <v>171</v>
      </c>
      <c r="C41" s="94"/>
      <c r="D41">
        <v>-0.02</v>
      </c>
      <c r="E41">
        <v>-0.03</v>
      </c>
      <c r="G41" s="94"/>
      <c r="H41" s="94"/>
      <c r="I41" s="137" t="s">
        <v>252</v>
      </c>
      <c r="J41" s="137" t="s">
        <v>252</v>
      </c>
    </row>
    <row r="42" spans="1:10" ht="15">
      <c r="A42" s="36" t="s">
        <v>172</v>
      </c>
      <c r="C42" s="94"/>
      <c r="D42">
        <v>0.12</v>
      </c>
      <c r="E42">
        <v>0.16</v>
      </c>
      <c r="G42" s="94"/>
      <c r="H42" s="94"/>
      <c r="I42" s="137" t="s">
        <v>252</v>
      </c>
      <c r="J42" s="137" t="s">
        <v>252</v>
      </c>
    </row>
    <row r="43" spans="1:10" ht="15">
      <c r="A43" s="36" t="s">
        <v>155</v>
      </c>
      <c r="C43" s="94"/>
      <c r="D43">
        <v>0.43</v>
      </c>
      <c r="E43">
        <v>0.48</v>
      </c>
      <c r="G43" s="94"/>
      <c r="H43" s="94"/>
      <c r="I43" s="137" t="s">
        <v>252</v>
      </c>
      <c r="J43" s="137" t="s">
        <v>252</v>
      </c>
    </row>
    <row r="44" spans="1:10" s="109" customFormat="1" ht="15">
      <c r="A44" s="138" t="s">
        <v>156</v>
      </c>
      <c r="C44" s="140"/>
      <c r="D44" s="146" t="s">
        <v>211</v>
      </c>
      <c r="E44" s="145" t="s">
        <v>211</v>
      </c>
      <c r="G44" s="140"/>
      <c r="H44" s="140"/>
      <c r="I44" s="137" t="s">
        <v>252</v>
      </c>
      <c r="J44" s="137" t="s">
        <v>252</v>
      </c>
    </row>
    <row r="45" spans="3:10" ht="15">
      <c r="C45" s="94"/>
      <c r="E45" s="116"/>
      <c r="G45" s="94"/>
      <c r="H45" s="94"/>
      <c r="J45" s="94"/>
    </row>
    <row r="46" spans="1:10" ht="15">
      <c r="A46" s="96" t="s">
        <v>175</v>
      </c>
      <c r="C46" s="94"/>
      <c r="E46" s="116"/>
      <c r="G46" s="94"/>
      <c r="H46" s="94"/>
      <c r="J46" s="94"/>
    </row>
    <row r="47" spans="1:10" ht="15">
      <c r="A47" s="36" t="s">
        <v>176</v>
      </c>
      <c r="B47">
        <v>-1.19</v>
      </c>
      <c r="C47">
        <v>-1.2</v>
      </c>
      <c r="D47">
        <v>-0.79</v>
      </c>
      <c r="E47">
        <v>-0.8</v>
      </c>
      <c r="G47" s="94"/>
      <c r="H47" s="94"/>
      <c r="J47" s="94"/>
    </row>
    <row r="48" spans="1:10" ht="15">
      <c r="A48" s="36" t="s">
        <v>177</v>
      </c>
      <c r="B48">
        <v>0.61</v>
      </c>
      <c r="C48">
        <v>0.62</v>
      </c>
      <c r="D48">
        <v>0.64</v>
      </c>
      <c r="E48">
        <v>0.63</v>
      </c>
      <c r="G48" s="94"/>
      <c r="H48" s="94"/>
      <c r="J48" s="94"/>
    </row>
    <row r="49" spans="1:10" ht="15">
      <c r="A49" s="36" t="s">
        <v>178</v>
      </c>
      <c r="B49">
        <v>0.94</v>
      </c>
      <c r="C49">
        <v>0.94</v>
      </c>
      <c r="D49">
        <v>0.36</v>
      </c>
      <c r="E49">
        <v>0.37</v>
      </c>
      <c r="G49" s="94"/>
      <c r="H49" s="94"/>
      <c r="J49" s="94"/>
    </row>
    <row r="50" spans="1:10" ht="15">
      <c r="A50" s="22" t="s">
        <v>179</v>
      </c>
      <c r="B50" t="s">
        <v>26</v>
      </c>
      <c r="C50" s="94"/>
      <c r="D50" s="94"/>
      <c r="E50" s="116"/>
      <c r="G50">
        <v>0.84</v>
      </c>
      <c r="H50">
        <v>0.84</v>
      </c>
      <c r="I50">
        <v>1.02</v>
      </c>
      <c r="J50">
        <v>1.01</v>
      </c>
    </row>
    <row r="51" spans="1:10" ht="15">
      <c r="A51" s="22" t="s">
        <v>180</v>
      </c>
      <c r="B51" s="94"/>
      <c r="C51" s="94"/>
      <c r="D51" s="94"/>
      <c r="E51" s="116"/>
      <c r="G51">
        <v>-0.12</v>
      </c>
      <c r="H51">
        <v>-0.13</v>
      </c>
      <c r="I51">
        <v>-0.17</v>
      </c>
      <c r="J51">
        <v>-0.17</v>
      </c>
    </row>
    <row r="52" spans="1:10" ht="15">
      <c r="A52" s="36" t="s">
        <v>181</v>
      </c>
      <c r="B52" s="94"/>
      <c r="C52" s="94"/>
      <c r="D52" s="94"/>
      <c r="E52" s="116"/>
      <c r="G52">
        <v>-1.17</v>
      </c>
      <c r="H52">
        <v>-1.17</v>
      </c>
      <c r="I52" s="94">
        <v>-1.39</v>
      </c>
      <c r="J52">
        <v>-1.38</v>
      </c>
    </row>
    <row r="53" spans="1:10" s="109" customFormat="1" ht="15">
      <c r="A53" s="138" t="s">
        <v>156</v>
      </c>
      <c r="B53" s="144" t="s">
        <v>183</v>
      </c>
      <c r="C53" s="144" t="s">
        <v>182</v>
      </c>
      <c r="D53" s="144" t="s">
        <v>215</v>
      </c>
      <c r="E53" s="152" t="s">
        <v>215</v>
      </c>
      <c r="G53" s="144" t="s">
        <v>253</v>
      </c>
      <c r="H53" s="144" t="s">
        <v>253</v>
      </c>
      <c r="I53" s="144" t="s">
        <v>249</v>
      </c>
      <c r="J53" s="144" t="s">
        <v>249</v>
      </c>
    </row>
    <row r="54" spans="1:10" ht="15">
      <c r="A54" s="36" t="s">
        <v>26</v>
      </c>
      <c r="E54" s="116"/>
      <c r="G54" s="94"/>
      <c r="H54" s="94"/>
      <c r="J54" s="94"/>
    </row>
    <row r="55" spans="1:10" ht="15">
      <c r="A55" s="93" t="s">
        <v>186</v>
      </c>
      <c r="B55" s="97"/>
      <c r="C55" s="97"/>
      <c r="D55" s="94">
        <v>0.499</v>
      </c>
      <c r="E55" s="116">
        <v>0.494</v>
      </c>
      <c r="G55" s="94"/>
      <c r="H55" s="94"/>
      <c r="I55" s="94">
        <v>0.308</v>
      </c>
      <c r="J55" s="94">
        <v>0.305</v>
      </c>
    </row>
    <row r="56" spans="1:8" ht="15">
      <c r="A56" s="22" t="s">
        <v>26</v>
      </c>
      <c r="G56" s="94"/>
      <c r="H56" s="94"/>
    </row>
    <row r="57" spans="7:8" ht="15">
      <c r="G57" s="94"/>
      <c r="H57" s="94"/>
    </row>
    <row r="58" spans="1:10" s="109" customFormat="1" ht="15">
      <c r="A58" s="99" t="s">
        <v>70</v>
      </c>
      <c r="B58" s="101">
        <v>0.084</v>
      </c>
      <c r="C58" s="101">
        <v>0.094</v>
      </c>
      <c r="D58" s="101">
        <v>0.207</v>
      </c>
      <c r="E58" s="101">
        <v>0.209</v>
      </c>
      <c r="F58" s="101"/>
      <c r="G58" s="101">
        <v>0.068</v>
      </c>
      <c r="H58" s="101">
        <v>0.074</v>
      </c>
      <c r="I58" s="101">
        <v>0.131</v>
      </c>
      <c r="J58" s="101">
        <v>0.132</v>
      </c>
    </row>
    <row r="59" ht="15">
      <c r="A59" s="97"/>
    </row>
    <row r="60" spans="1:10" ht="15.75" thickBot="1">
      <c r="A60" s="102" t="s">
        <v>71</v>
      </c>
      <c r="B60" s="105"/>
      <c r="C60" s="104">
        <v>-975086</v>
      </c>
      <c r="D60" s="105"/>
      <c r="E60" s="117"/>
      <c r="F60" s="105"/>
      <c r="G60" s="105"/>
      <c r="H60" s="104">
        <v>-469567</v>
      </c>
      <c r="I60" s="105"/>
      <c r="J60" s="105"/>
    </row>
    <row r="61" ht="15.75" thickTop="1">
      <c r="A61" s="97"/>
    </row>
    <row r="62" ht="15">
      <c r="A62" s="36" t="s">
        <v>27</v>
      </c>
    </row>
    <row r="63" ht="15">
      <c r="A63" s="22" t="s">
        <v>85</v>
      </c>
    </row>
    <row r="64" ht="15">
      <c r="A64" s="22" t="s">
        <v>86</v>
      </c>
    </row>
    <row r="66" ht="15">
      <c r="A66" s="36" t="s">
        <v>199</v>
      </c>
    </row>
  </sheetData>
  <printOptions/>
  <pageMargins left="0.5" right="0" top="1" bottom="0.55" header="0.5" footer="0.5"/>
  <pageSetup fitToHeight="1" fitToWidth="1" horizontalDpi="300" verticalDpi="300" orientation="portrait" scale="64" r:id="rId1"/>
  <rowBreaks count="1" manualBreakCount="1">
    <brk id="6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54"/>
  <sheetViews>
    <sheetView showGridLines="0" workbookViewId="0" topLeftCell="A1">
      <selection activeCell="N38" sqref="N38"/>
    </sheetView>
  </sheetViews>
  <sheetFormatPr defaultColWidth="8.77734375" defaultRowHeight="15.75"/>
  <cols>
    <col min="1" max="1" width="27.3359375" style="45" customWidth="1"/>
    <col min="2" max="2" width="2.77734375" style="45" customWidth="1"/>
    <col min="3" max="5" width="8.77734375" style="45" customWidth="1"/>
    <col min="6" max="6" width="8.21484375" style="45" customWidth="1"/>
    <col min="7" max="7" width="6.99609375" style="45" customWidth="1"/>
    <col min="8" max="8" width="3.88671875" style="45" customWidth="1"/>
    <col min="9" max="12" width="8.77734375" style="45" customWidth="1"/>
    <col min="13" max="13" width="7.6640625" style="45" customWidth="1"/>
    <col min="14" max="15" width="8.77734375" style="45" customWidth="1"/>
    <col min="16" max="20" width="3.77734375" style="45" customWidth="1"/>
    <col min="21" max="16384" width="8.77734375" style="45" customWidth="1"/>
  </cols>
  <sheetData>
    <row r="1" ht="17.25">
      <c r="A1" s="44" t="s">
        <v>34</v>
      </c>
    </row>
    <row r="3" spans="2:14" ht="15">
      <c r="B3" s="46"/>
      <c r="C3" s="46"/>
      <c r="D3" s="46" t="s">
        <v>26</v>
      </c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5">
      <c r="A4" s="46"/>
      <c r="C4" s="47" t="s">
        <v>35</v>
      </c>
      <c r="D4" s="48"/>
      <c r="E4" s="48"/>
      <c r="F4" s="48"/>
      <c r="G4" s="48"/>
      <c r="J4" s="49" t="s">
        <v>36</v>
      </c>
      <c r="K4" s="50"/>
      <c r="L4" s="50"/>
      <c r="M4" s="50"/>
      <c r="N4" s="50"/>
    </row>
    <row r="5" spans="3:14" ht="15">
      <c r="C5" s="51"/>
      <c r="D5" s="46"/>
      <c r="E5" s="46"/>
      <c r="F5" s="12" t="s">
        <v>8</v>
      </c>
      <c r="G5" s="13"/>
      <c r="J5" s="52"/>
      <c r="K5" s="53"/>
      <c r="L5" s="53"/>
      <c r="M5" s="54" t="s">
        <v>8</v>
      </c>
      <c r="N5" s="55"/>
    </row>
    <row r="6" spans="1:15" ht="15">
      <c r="A6" s="56" t="s">
        <v>3</v>
      </c>
      <c r="B6" s="57"/>
      <c r="C6" s="58" t="s">
        <v>37</v>
      </c>
      <c r="D6" s="59" t="s">
        <v>38</v>
      </c>
      <c r="E6" s="59">
        <v>1990</v>
      </c>
      <c r="F6" s="60" t="s">
        <v>10</v>
      </c>
      <c r="G6" s="61" t="s">
        <v>11</v>
      </c>
      <c r="H6" s="62"/>
      <c r="I6" s="63"/>
      <c r="J6" s="58" t="s">
        <v>37</v>
      </c>
      <c r="K6" s="59" t="s">
        <v>38</v>
      </c>
      <c r="L6" s="59">
        <v>1990</v>
      </c>
      <c r="M6" s="60" t="s">
        <v>10</v>
      </c>
      <c r="N6" s="61" t="s">
        <v>11</v>
      </c>
      <c r="O6" s="64"/>
    </row>
    <row r="7" spans="1:15" ht="15">
      <c r="A7" s="65"/>
      <c r="B7" s="46"/>
      <c r="C7" s="66"/>
      <c r="D7" s="66"/>
      <c r="E7" s="66"/>
      <c r="F7" s="64"/>
      <c r="G7" s="64"/>
      <c r="H7" s="62"/>
      <c r="I7" s="63"/>
      <c r="J7" s="67"/>
      <c r="K7" s="67"/>
      <c r="L7" s="66"/>
      <c r="M7" s="64"/>
      <c r="N7" s="64"/>
      <c r="O7" s="64"/>
    </row>
    <row r="8" spans="1:15" ht="15">
      <c r="A8" s="65" t="s">
        <v>39</v>
      </c>
      <c r="C8" s="68">
        <v>0.11</v>
      </c>
      <c r="D8" s="68">
        <v>0.29</v>
      </c>
      <c r="E8" s="68">
        <v>0.59</v>
      </c>
      <c r="F8" s="69">
        <f>(D8-C8)*100</f>
        <v>18</v>
      </c>
      <c r="G8" s="69">
        <f>(E8-D8)*100</f>
        <v>30</v>
      </c>
      <c r="H8" s="62"/>
      <c r="I8" s="70"/>
      <c r="J8" s="68">
        <v>0.1</v>
      </c>
      <c r="K8" s="68">
        <v>0.27</v>
      </c>
      <c r="L8" s="68">
        <v>0.58</v>
      </c>
      <c r="M8" s="69">
        <f>(K8-J8)*100</f>
        <v>17</v>
      </c>
      <c r="N8" s="69">
        <f>(L8-K8)*100</f>
        <v>30.999999999999993</v>
      </c>
      <c r="O8" s="62"/>
    </row>
    <row r="9" spans="1:15" ht="15">
      <c r="A9" s="65" t="s">
        <v>40</v>
      </c>
      <c r="C9" s="68">
        <v>0.67</v>
      </c>
      <c r="D9" s="68">
        <v>0.47</v>
      </c>
      <c r="E9" s="68">
        <v>0.43</v>
      </c>
      <c r="F9" s="69">
        <f>(D9-C9)*100</f>
        <v>-20.000000000000007</v>
      </c>
      <c r="G9" s="69">
        <f>(E9-D9)*100</f>
        <v>-3.9999999999999982</v>
      </c>
      <c r="H9" s="62"/>
      <c r="I9" s="70"/>
      <c r="J9" s="68">
        <v>0.67</v>
      </c>
      <c r="K9" s="68">
        <v>0.49</v>
      </c>
      <c r="L9" s="68">
        <v>0.45</v>
      </c>
      <c r="M9" s="69">
        <f>(K9-J9)*100</f>
        <v>-18.000000000000004</v>
      </c>
      <c r="N9" s="69">
        <f>(L9-K9)*100</f>
        <v>-3.9999999999999982</v>
      </c>
      <c r="O9" s="62"/>
    </row>
    <row r="10" spans="1:20" ht="15">
      <c r="A10" s="65" t="s">
        <v>41</v>
      </c>
      <c r="C10" s="71">
        <v>58</v>
      </c>
      <c r="D10" s="71">
        <v>41</v>
      </c>
      <c r="E10" s="71" t="s">
        <v>42</v>
      </c>
      <c r="F10" s="69">
        <f>(D10-C10)</f>
        <v>-17</v>
      </c>
      <c r="G10" s="71" t="s">
        <v>42</v>
      </c>
      <c r="H10" s="62"/>
      <c r="I10" s="72"/>
      <c r="J10" s="71">
        <v>59</v>
      </c>
      <c r="K10" s="71">
        <v>42</v>
      </c>
      <c r="L10" s="71" t="s">
        <v>42</v>
      </c>
      <c r="M10" s="69">
        <f>(K10-J10)</f>
        <v>-17</v>
      </c>
      <c r="N10" s="71" t="s">
        <v>42</v>
      </c>
      <c r="O10" s="62"/>
      <c r="P10" s="72"/>
      <c r="Q10" s="72"/>
      <c r="R10" s="72"/>
      <c r="S10" s="72"/>
      <c r="T10" s="72"/>
    </row>
    <row r="11" spans="1:15" ht="15">
      <c r="A11" s="65" t="s">
        <v>43</v>
      </c>
      <c r="C11" s="68">
        <v>0.63</v>
      </c>
      <c r="D11" s="68">
        <v>0.67</v>
      </c>
      <c r="E11" s="68">
        <v>0.71</v>
      </c>
      <c r="F11" s="69">
        <f>(D11-C11)*100</f>
        <v>4.0000000000000036</v>
      </c>
      <c r="G11" s="69">
        <f>(E11-D11)*100</f>
        <v>3.9999999999999925</v>
      </c>
      <c r="H11" s="62"/>
      <c r="I11" s="70"/>
      <c r="J11" s="68" t="s">
        <v>26</v>
      </c>
      <c r="K11" s="73"/>
      <c r="L11" s="68"/>
      <c r="M11" s="69" t="s">
        <v>26</v>
      </c>
      <c r="N11" s="69" t="s">
        <v>26</v>
      </c>
      <c r="O11" s="62"/>
    </row>
    <row r="14" spans="3:14" ht="15">
      <c r="C14" s="52"/>
      <c r="D14" s="53"/>
      <c r="E14" s="53"/>
      <c r="F14" s="54" t="s">
        <v>8</v>
      </c>
      <c r="G14" s="55"/>
      <c r="J14" s="52"/>
      <c r="K14" s="53"/>
      <c r="L14" s="53"/>
      <c r="M14" s="54" t="s">
        <v>8</v>
      </c>
      <c r="N14" s="55"/>
    </row>
    <row r="15" spans="1:17" ht="15">
      <c r="A15" s="56" t="s">
        <v>21</v>
      </c>
      <c r="B15" s="57"/>
      <c r="C15" s="58" t="s">
        <v>37</v>
      </c>
      <c r="D15" s="59" t="s">
        <v>38</v>
      </c>
      <c r="E15" s="59">
        <v>1990</v>
      </c>
      <c r="F15" s="60" t="s">
        <v>10</v>
      </c>
      <c r="G15" s="61" t="s">
        <v>11</v>
      </c>
      <c r="H15" s="62"/>
      <c r="I15" s="63"/>
      <c r="J15" s="58" t="s">
        <v>37</v>
      </c>
      <c r="K15" s="59" t="s">
        <v>38</v>
      </c>
      <c r="L15" s="59">
        <v>1990</v>
      </c>
      <c r="M15" s="60" t="s">
        <v>10</v>
      </c>
      <c r="N15" s="61" t="s">
        <v>11</v>
      </c>
      <c r="O15" s="74"/>
      <c r="P15" s="74"/>
      <c r="Q15" s="74"/>
    </row>
    <row r="16" spans="1:17" ht="15">
      <c r="A16" s="65"/>
      <c r="B16" s="46"/>
      <c r="C16" s="66"/>
      <c r="D16" s="66"/>
      <c r="E16" s="66"/>
      <c r="F16" s="64"/>
      <c r="G16" s="64"/>
      <c r="H16" s="62"/>
      <c r="I16" s="63"/>
      <c r="J16" s="67"/>
      <c r="K16" s="67"/>
      <c r="L16" s="66"/>
      <c r="M16" s="64"/>
      <c r="N16" s="64"/>
      <c r="O16" s="74"/>
      <c r="P16" s="74"/>
      <c r="Q16" s="74"/>
    </row>
    <row r="17" spans="1:17" ht="15">
      <c r="A17" s="65" t="s">
        <v>39</v>
      </c>
      <c r="C17" s="68">
        <v>0.07</v>
      </c>
      <c r="D17" s="68">
        <v>0.14</v>
      </c>
      <c r="E17" s="68">
        <v>0.31</v>
      </c>
      <c r="F17" s="69">
        <f>(D17-C17)*100</f>
        <v>7.000000000000001</v>
      </c>
      <c r="G17" s="69">
        <f>(E17-D17)*100</f>
        <v>17</v>
      </c>
      <c r="H17" s="62"/>
      <c r="I17" s="70"/>
      <c r="J17" s="68">
        <v>0.07</v>
      </c>
      <c r="K17" s="68">
        <v>0.13</v>
      </c>
      <c r="L17" s="68">
        <v>0.3</v>
      </c>
      <c r="M17" s="69">
        <f>(K17-J17)*100</f>
        <v>6</v>
      </c>
      <c r="N17" s="69">
        <f>(L17-K17)*100</f>
        <v>17</v>
      </c>
      <c r="O17" s="74"/>
      <c r="P17" s="74"/>
      <c r="Q17" s="74"/>
    </row>
    <row r="18" spans="1:17" ht="15">
      <c r="A18" s="65" t="s">
        <v>40</v>
      </c>
      <c r="C18" s="68">
        <v>0.18</v>
      </c>
      <c r="D18" s="68">
        <v>0.07</v>
      </c>
      <c r="E18" s="68">
        <v>0.06</v>
      </c>
      <c r="F18" s="69">
        <f>(D18-C18)*100</f>
        <v>-10.999999999999998</v>
      </c>
      <c r="G18" s="69">
        <f>(E18-D18)*100</f>
        <v>-1.0000000000000009</v>
      </c>
      <c r="H18" s="62"/>
      <c r="I18" s="70"/>
      <c r="J18" s="68">
        <v>0.18</v>
      </c>
      <c r="K18" s="68">
        <v>0.07</v>
      </c>
      <c r="L18" s="68">
        <v>0.06</v>
      </c>
      <c r="M18" s="69">
        <f>(K18-J18)*100</f>
        <v>-10.999999999999998</v>
      </c>
      <c r="N18" s="69">
        <f>(L18-K18)*100</f>
        <v>-1.0000000000000009</v>
      </c>
      <c r="O18" s="74"/>
      <c r="P18" s="74"/>
      <c r="Q18" s="74"/>
    </row>
    <row r="19" spans="1:17" ht="15">
      <c r="A19" s="65" t="s">
        <v>41</v>
      </c>
      <c r="C19" s="71">
        <v>142</v>
      </c>
      <c r="D19" s="71">
        <v>105</v>
      </c>
      <c r="E19" s="71" t="s">
        <v>42</v>
      </c>
      <c r="F19" s="69">
        <f>(D19-C19)</f>
        <v>-37</v>
      </c>
      <c r="G19" s="71" t="s">
        <v>42</v>
      </c>
      <c r="H19" s="62"/>
      <c r="I19" s="72"/>
      <c r="J19" s="71">
        <v>141</v>
      </c>
      <c r="K19" s="71">
        <v>105</v>
      </c>
      <c r="L19" s="71" t="s">
        <v>42</v>
      </c>
      <c r="M19" s="69">
        <f>(K19-J19)</f>
        <v>-36</v>
      </c>
      <c r="N19" s="71" t="s">
        <v>42</v>
      </c>
      <c r="O19" s="74"/>
      <c r="P19" s="74"/>
      <c r="Q19" s="74"/>
    </row>
    <row r="20" spans="1:17" ht="15">
      <c r="A20" s="65" t="s">
        <v>43</v>
      </c>
      <c r="C20" s="68">
        <v>0.3</v>
      </c>
      <c r="D20" s="68">
        <v>0.36</v>
      </c>
      <c r="E20" s="68">
        <v>0.58</v>
      </c>
      <c r="F20" s="69">
        <f>(D20-C20)*100</f>
        <v>6</v>
      </c>
      <c r="G20" s="69">
        <f>(E20-D20)*100</f>
        <v>21.999999999999996</v>
      </c>
      <c r="H20" s="62"/>
      <c r="I20" s="70"/>
      <c r="J20" s="68" t="s">
        <v>26</v>
      </c>
      <c r="K20" s="73"/>
      <c r="L20" s="68"/>
      <c r="M20" s="69" t="s">
        <v>26</v>
      </c>
      <c r="N20" s="69" t="s">
        <v>26</v>
      </c>
      <c r="O20" s="74"/>
      <c r="P20" s="74"/>
      <c r="Q20" s="74"/>
    </row>
    <row r="21" spans="1:17" ht="15">
      <c r="A21" s="75"/>
      <c r="C21" s="76"/>
      <c r="D21" s="76"/>
      <c r="E21" s="76"/>
      <c r="F21" s="77"/>
      <c r="G21" s="77"/>
      <c r="H21" s="74"/>
      <c r="I21" s="74"/>
      <c r="J21" s="78"/>
      <c r="K21" s="78"/>
      <c r="L21" s="78"/>
      <c r="M21" s="74"/>
      <c r="N21" s="74"/>
      <c r="O21" s="74"/>
      <c r="P21" s="74"/>
      <c r="Q21" s="74"/>
    </row>
    <row r="22" spans="3:17" ht="15">
      <c r="C22" s="78"/>
      <c r="D22" s="78"/>
      <c r="E22" s="78"/>
      <c r="F22" s="74"/>
      <c r="G22" s="74"/>
      <c r="H22" s="74"/>
      <c r="I22" s="74"/>
      <c r="J22" s="78"/>
      <c r="K22" s="78"/>
      <c r="L22" s="78"/>
      <c r="M22" s="74"/>
      <c r="N22" s="74"/>
      <c r="O22" s="74"/>
      <c r="P22" s="74"/>
      <c r="Q22" s="74"/>
    </row>
    <row r="23" spans="3:14" ht="15">
      <c r="C23" s="52"/>
      <c r="D23" s="53"/>
      <c r="E23" s="53"/>
      <c r="F23" s="54" t="s">
        <v>8</v>
      </c>
      <c r="G23" s="55"/>
      <c r="J23" s="52"/>
      <c r="K23" s="53"/>
      <c r="L23" s="53"/>
      <c r="M23" s="54" t="s">
        <v>8</v>
      </c>
      <c r="N23" s="55"/>
    </row>
    <row r="24" spans="1:15" ht="15">
      <c r="A24" s="56" t="s">
        <v>4</v>
      </c>
      <c r="B24" s="57"/>
      <c r="C24" s="58" t="s">
        <v>37</v>
      </c>
      <c r="D24" s="59" t="s">
        <v>38</v>
      </c>
      <c r="E24" s="59">
        <v>1990</v>
      </c>
      <c r="F24" s="60" t="s">
        <v>10</v>
      </c>
      <c r="G24" s="61" t="s">
        <v>11</v>
      </c>
      <c r="H24" s="62"/>
      <c r="I24" s="63"/>
      <c r="J24" s="58" t="s">
        <v>37</v>
      </c>
      <c r="K24" s="59" t="s">
        <v>38</v>
      </c>
      <c r="L24" s="59">
        <v>1990</v>
      </c>
      <c r="M24" s="60" t="s">
        <v>10</v>
      </c>
      <c r="N24" s="61" t="s">
        <v>11</v>
      </c>
      <c r="O24" s="64"/>
    </row>
    <row r="25" spans="1:15" ht="15">
      <c r="A25" s="65"/>
      <c r="B25" s="46"/>
      <c r="C25" s="66"/>
      <c r="D25" s="66"/>
      <c r="E25" s="66"/>
      <c r="F25" s="64"/>
      <c r="G25" s="64"/>
      <c r="H25" s="62"/>
      <c r="I25" s="63"/>
      <c r="J25" s="67"/>
      <c r="K25" s="67"/>
      <c r="L25" s="66"/>
      <c r="M25" s="64"/>
      <c r="N25" s="64"/>
      <c r="O25" s="64"/>
    </row>
    <row r="26" spans="1:15" ht="15">
      <c r="A26" s="65" t="s">
        <v>39</v>
      </c>
      <c r="C26" s="68">
        <v>0.25</v>
      </c>
      <c r="D26" s="68">
        <v>0.5</v>
      </c>
      <c r="E26" s="68">
        <v>0.754</v>
      </c>
      <c r="F26" s="69">
        <f>(D26-C26)*100</f>
        <v>25</v>
      </c>
      <c r="G26" s="79">
        <f>(E26-D26)*100</f>
        <v>25.4</v>
      </c>
      <c r="H26" s="62"/>
      <c r="I26" s="70"/>
      <c r="J26" s="68">
        <v>0.24</v>
      </c>
      <c r="K26" s="68">
        <v>0.48</v>
      </c>
      <c r="L26" s="68">
        <v>0.75</v>
      </c>
      <c r="M26" s="69">
        <f>(K26-J26)*100</f>
        <v>24</v>
      </c>
      <c r="N26" s="69">
        <f>(L26-K26)*100</f>
        <v>27</v>
      </c>
      <c r="O26" s="62"/>
    </row>
    <row r="27" spans="1:15" ht="15">
      <c r="A27" s="65" t="s">
        <v>40</v>
      </c>
      <c r="C27" s="68">
        <v>0.08</v>
      </c>
      <c r="D27" s="68">
        <v>0.07</v>
      </c>
      <c r="E27" s="68">
        <v>0.014</v>
      </c>
      <c r="F27" s="69">
        <f>(D27-C27)*100</f>
        <v>-0.9999999999999996</v>
      </c>
      <c r="G27" s="79">
        <f>(E27-D27)*100</f>
        <v>-5.6000000000000005</v>
      </c>
      <c r="H27" s="62"/>
      <c r="I27" s="70"/>
      <c r="J27" s="68">
        <v>0.09</v>
      </c>
      <c r="K27" s="68">
        <v>0.06</v>
      </c>
      <c r="L27" s="68">
        <v>0.01</v>
      </c>
      <c r="M27" s="69">
        <f>(K27-J27)*100</f>
        <v>-3</v>
      </c>
      <c r="N27" s="69">
        <f>(L27-K27)*100</f>
        <v>-5</v>
      </c>
      <c r="O27" s="62"/>
    </row>
    <row r="28" spans="1:21" ht="15">
      <c r="A28" s="65" t="s">
        <v>41</v>
      </c>
      <c r="C28" s="71">
        <v>42</v>
      </c>
      <c r="D28" s="71">
        <v>27</v>
      </c>
      <c r="E28" s="71" t="s">
        <v>42</v>
      </c>
      <c r="F28" s="69">
        <f>(D28-C28)</f>
        <v>-15</v>
      </c>
      <c r="G28" s="80" t="s">
        <v>42</v>
      </c>
      <c r="H28" s="62"/>
      <c r="I28" s="72"/>
      <c r="J28" s="71">
        <v>42</v>
      </c>
      <c r="K28" s="71">
        <v>28</v>
      </c>
      <c r="L28" s="71" t="s">
        <v>42</v>
      </c>
      <c r="M28" s="69">
        <f>(K28-J28)</f>
        <v>-14</v>
      </c>
      <c r="N28" s="71" t="s">
        <v>42</v>
      </c>
      <c r="O28" s="62"/>
      <c r="P28" s="72"/>
      <c r="Q28" s="72"/>
      <c r="R28" s="72"/>
      <c r="S28" s="72"/>
      <c r="T28" s="72"/>
      <c r="U28" s="72"/>
    </row>
    <row r="29" spans="1:15" ht="15">
      <c r="A29" s="65" t="s">
        <v>43</v>
      </c>
      <c r="C29" s="68">
        <v>0.67</v>
      </c>
      <c r="D29" s="68">
        <v>0.74</v>
      </c>
      <c r="E29" s="68">
        <v>0.802</v>
      </c>
      <c r="F29" s="69">
        <f>(D29-C29)*100</f>
        <v>6.999999999999995</v>
      </c>
      <c r="G29" s="79">
        <f>(E29-D29)*100</f>
        <v>6.2000000000000055</v>
      </c>
      <c r="H29" s="62"/>
      <c r="I29" s="70"/>
      <c r="J29" s="68" t="s">
        <v>26</v>
      </c>
      <c r="K29" s="73"/>
      <c r="L29" s="68"/>
      <c r="M29" s="69" t="s">
        <v>26</v>
      </c>
      <c r="N29" s="69" t="s">
        <v>26</v>
      </c>
      <c r="O29" s="62"/>
    </row>
    <row r="30" spans="1:17" ht="15">
      <c r="A30" s="65"/>
      <c r="C30" s="78"/>
      <c r="D30" s="78"/>
      <c r="E30" s="78"/>
      <c r="F30" s="74"/>
      <c r="G30" s="74"/>
      <c r="H30" s="74"/>
      <c r="I30" s="74"/>
      <c r="J30" s="78"/>
      <c r="K30" s="78"/>
      <c r="L30" s="78"/>
      <c r="M30" s="74"/>
      <c r="N30" s="74"/>
      <c r="O30" s="74"/>
      <c r="P30" s="74"/>
      <c r="Q30" s="74"/>
    </row>
    <row r="31" spans="1:17" ht="15">
      <c r="A31" s="75"/>
      <c r="C31" s="78"/>
      <c r="D31" s="78"/>
      <c r="E31" s="78"/>
      <c r="F31" s="74"/>
      <c r="G31" s="74"/>
      <c r="H31" s="78"/>
      <c r="I31" s="78"/>
      <c r="J31" s="78"/>
      <c r="K31" s="78"/>
      <c r="L31" s="78"/>
      <c r="M31" s="74"/>
      <c r="N31" s="74"/>
      <c r="O31" s="74"/>
      <c r="P31" s="74"/>
      <c r="Q31" s="74"/>
    </row>
    <row r="32" spans="3:14" ht="15">
      <c r="C32" s="52"/>
      <c r="D32" s="53"/>
      <c r="E32" s="53"/>
      <c r="F32" s="54" t="s">
        <v>8</v>
      </c>
      <c r="G32" s="55"/>
      <c r="J32" s="52"/>
      <c r="K32" s="53"/>
      <c r="L32" s="53"/>
      <c r="M32" s="54" t="s">
        <v>8</v>
      </c>
      <c r="N32" s="55"/>
    </row>
    <row r="33" spans="1:15" ht="15">
      <c r="A33" s="56" t="s">
        <v>22</v>
      </c>
      <c r="B33" s="57"/>
      <c r="C33" s="58" t="s">
        <v>37</v>
      </c>
      <c r="D33" s="59" t="s">
        <v>38</v>
      </c>
      <c r="E33" s="59">
        <v>1990</v>
      </c>
      <c r="F33" s="60" t="s">
        <v>10</v>
      </c>
      <c r="G33" s="61" t="s">
        <v>11</v>
      </c>
      <c r="H33" s="62"/>
      <c r="I33" s="63"/>
      <c r="J33" s="58" t="s">
        <v>37</v>
      </c>
      <c r="K33" s="59" t="s">
        <v>38</v>
      </c>
      <c r="L33" s="59">
        <v>1990</v>
      </c>
      <c r="M33" s="60" t="s">
        <v>10</v>
      </c>
      <c r="N33" s="61" t="s">
        <v>11</v>
      </c>
      <c r="O33" s="64"/>
    </row>
    <row r="34" spans="1:15" ht="15">
      <c r="A34" s="65"/>
      <c r="B34" s="46"/>
      <c r="C34" s="66"/>
      <c r="D34" s="66"/>
      <c r="E34" s="66"/>
      <c r="F34" s="64"/>
      <c r="G34" s="64"/>
      <c r="H34" s="62"/>
      <c r="I34" s="63"/>
      <c r="J34" s="67"/>
      <c r="K34" s="67"/>
      <c r="L34" s="66"/>
      <c r="M34" s="64"/>
      <c r="N34" s="64"/>
      <c r="O34" s="64"/>
    </row>
    <row r="35" spans="1:15" ht="15">
      <c r="A35" s="65" t="s">
        <v>39</v>
      </c>
      <c r="C35" s="68">
        <v>0.38</v>
      </c>
      <c r="D35" s="68">
        <v>0.53</v>
      </c>
      <c r="E35" s="68">
        <v>0.66</v>
      </c>
      <c r="F35" s="69">
        <f>(D35-C35)*100</f>
        <v>15.000000000000002</v>
      </c>
      <c r="G35" s="69">
        <f>(E35-D35)*100</f>
        <v>13</v>
      </c>
      <c r="H35" s="62"/>
      <c r="I35" s="70"/>
      <c r="J35" s="68">
        <v>0.37</v>
      </c>
      <c r="K35" s="68">
        <v>0.52</v>
      </c>
      <c r="L35" s="68">
        <v>0.65</v>
      </c>
      <c r="M35" s="69">
        <f>(K35-J35)*100</f>
        <v>15.000000000000002</v>
      </c>
      <c r="N35" s="69">
        <f>(L35-K35)*100</f>
        <v>13</v>
      </c>
      <c r="O35" s="62"/>
    </row>
    <row r="36" spans="1:15" ht="15">
      <c r="A36" s="65" t="s">
        <v>40</v>
      </c>
      <c r="C36" s="68">
        <v>0.19</v>
      </c>
      <c r="D36" s="68">
        <v>0.26</v>
      </c>
      <c r="E36" s="68">
        <v>0.29</v>
      </c>
      <c r="F36" s="69">
        <f>(D36-C36)*100</f>
        <v>7.000000000000001</v>
      </c>
      <c r="G36" s="69">
        <f>(E36-D36)*100</f>
        <v>2.9999999999999973</v>
      </c>
      <c r="H36" s="62"/>
      <c r="I36" s="70"/>
      <c r="J36" s="68">
        <v>0.19</v>
      </c>
      <c r="K36" s="68">
        <v>0.26</v>
      </c>
      <c r="L36" s="68">
        <v>0.29</v>
      </c>
      <c r="M36" s="69">
        <f>(K36-J36)*100</f>
        <v>7.000000000000001</v>
      </c>
      <c r="N36" s="69">
        <f>(L36-K36)*100</f>
        <v>2.9999999999999973</v>
      </c>
      <c r="O36" s="62"/>
    </row>
    <row r="37" spans="1:20" ht="15">
      <c r="A37" s="65" t="s">
        <v>41</v>
      </c>
      <c r="C37" s="71">
        <v>80</v>
      </c>
      <c r="D37" s="71">
        <v>59</v>
      </c>
      <c r="E37" s="71" t="s">
        <v>42</v>
      </c>
      <c r="F37" s="69">
        <f>(D37-C37)</f>
        <v>-21</v>
      </c>
      <c r="G37" s="69" t="s">
        <v>42</v>
      </c>
      <c r="H37" s="62"/>
      <c r="I37" s="72"/>
      <c r="J37" s="71">
        <v>82</v>
      </c>
      <c r="K37" s="71">
        <v>61</v>
      </c>
      <c r="L37" s="71" t="s">
        <v>42</v>
      </c>
      <c r="M37" s="69">
        <f>(K37-J37)</f>
        <v>-21</v>
      </c>
      <c r="N37" s="69" t="s">
        <v>42</v>
      </c>
      <c r="O37" s="62"/>
      <c r="P37" s="72"/>
      <c r="Q37" s="72"/>
      <c r="R37" s="72"/>
      <c r="S37" s="72"/>
      <c r="T37" s="72"/>
    </row>
    <row r="38" spans="1:15" ht="15">
      <c r="A38" s="65" t="s">
        <v>43</v>
      </c>
      <c r="C38" s="68">
        <v>0.65</v>
      </c>
      <c r="D38" s="68">
        <v>0.67</v>
      </c>
      <c r="E38" s="68">
        <v>0.73</v>
      </c>
      <c r="F38" s="69">
        <f>(D38-C38)*100</f>
        <v>2.0000000000000018</v>
      </c>
      <c r="G38" s="69">
        <f>(E38-D38)*100</f>
        <v>5.999999999999995</v>
      </c>
      <c r="H38" s="62"/>
      <c r="I38" s="70"/>
      <c r="J38" s="81" t="s">
        <v>26</v>
      </c>
      <c r="L38" s="70"/>
      <c r="M38" s="62" t="s">
        <v>26</v>
      </c>
      <c r="N38" s="62" t="s">
        <v>26</v>
      </c>
      <c r="O38" s="62"/>
    </row>
    <row r="39" spans="1:15" ht="15">
      <c r="A39" s="65"/>
      <c r="C39" s="70"/>
      <c r="D39" s="70"/>
      <c r="E39" s="70"/>
      <c r="F39" s="62"/>
      <c r="G39" s="62"/>
      <c r="H39" s="62"/>
      <c r="I39" s="70"/>
      <c r="J39" s="81"/>
      <c r="L39" s="70"/>
      <c r="M39" s="62"/>
      <c r="N39" s="62"/>
      <c r="O39" s="62"/>
    </row>
    <row r="40" spans="1:12" ht="15">
      <c r="A40" s="45" t="s">
        <v>44</v>
      </c>
      <c r="C40" s="70"/>
      <c r="D40" s="70"/>
      <c r="E40" s="70"/>
      <c r="J40" s="82"/>
      <c r="K40" s="82"/>
      <c r="L40" s="70"/>
    </row>
    <row r="41" spans="3:12" ht="15">
      <c r="C41" s="70"/>
      <c r="D41" s="70"/>
      <c r="E41" s="70"/>
      <c r="J41" s="82"/>
      <c r="K41" s="82"/>
      <c r="L41" s="70"/>
    </row>
    <row r="42" ht="15">
      <c r="A42" s="45" t="s">
        <v>27</v>
      </c>
    </row>
    <row r="43" ht="15">
      <c r="A43" s="83" t="s">
        <v>45</v>
      </c>
    </row>
    <row r="44" ht="15">
      <c r="A44" s="83" t="s">
        <v>46</v>
      </c>
    </row>
    <row r="45" ht="15">
      <c r="A45" s="83" t="s">
        <v>47</v>
      </c>
    </row>
    <row r="46" ht="15">
      <c r="A46" s="83" t="s">
        <v>48</v>
      </c>
    </row>
    <row r="47" ht="15">
      <c r="A47" s="83" t="s">
        <v>49</v>
      </c>
    </row>
    <row r="48" ht="15">
      <c r="A48" s="83" t="s">
        <v>50</v>
      </c>
    </row>
    <row r="49" ht="15">
      <c r="A49" s="45" t="s">
        <v>26</v>
      </c>
    </row>
    <row r="50" ht="15">
      <c r="A50" s="83" t="s">
        <v>26</v>
      </c>
    </row>
    <row r="51" ht="15">
      <c r="A51" s="83" t="s">
        <v>26</v>
      </c>
    </row>
    <row r="54" ht="15">
      <c r="A54" s="83"/>
    </row>
  </sheetData>
  <printOptions horizontalCentered="1" verticalCentered="1"/>
  <pageMargins left="0.57" right="0.5" top="0.36" bottom="0.34" header="0.37" footer="0.17"/>
  <pageSetup fitToHeight="1" fitToWidth="1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78"/>
  <sheetViews>
    <sheetView showGridLines="0" zoomScale="85" zoomScaleNormal="85" workbookViewId="0" topLeftCell="A46">
      <selection activeCell="A1" sqref="A1"/>
    </sheetView>
  </sheetViews>
  <sheetFormatPr defaultColWidth="9.77734375" defaultRowHeight="15.75"/>
  <cols>
    <col min="1" max="1" width="29.77734375" style="0" customWidth="1"/>
    <col min="2" max="2" width="10.10546875" style="0" customWidth="1"/>
    <col min="6" max="6" width="6.77734375" style="0" customWidth="1"/>
  </cols>
  <sheetData>
    <row r="1" spans="1:5" s="86" customFormat="1" ht="18">
      <c r="A1" s="84" t="s">
        <v>51</v>
      </c>
      <c r="B1" s="85"/>
      <c r="C1" s="85"/>
      <c r="D1" s="85"/>
      <c r="E1" s="85"/>
    </row>
    <row r="2" s="86" customFormat="1" ht="18">
      <c r="A2" s="3" t="s">
        <v>52</v>
      </c>
    </row>
    <row r="3" s="86" customFormat="1" ht="18">
      <c r="A3" s="3" t="s">
        <v>26</v>
      </c>
    </row>
    <row r="4" s="86" customFormat="1" ht="18" thickBot="1">
      <c r="A4" s="3"/>
    </row>
    <row r="5" spans="1:10" ht="15.75" thickTop="1">
      <c r="A5" s="87" t="s">
        <v>3</v>
      </c>
      <c r="B5" s="88"/>
      <c r="C5" s="89" t="s">
        <v>35</v>
      </c>
      <c r="D5" s="88"/>
      <c r="E5" s="88"/>
      <c r="F5" s="90"/>
      <c r="G5" s="88"/>
      <c r="H5" s="89" t="s">
        <v>36</v>
      </c>
      <c r="I5" s="88"/>
      <c r="J5" s="88"/>
    </row>
    <row r="6" spans="1:10" ht="15">
      <c r="A6" s="22" t="s">
        <v>53</v>
      </c>
      <c r="B6" s="18"/>
      <c r="C6" s="22" t="s">
        <v>54</v>
      </c>
      <c r="D6" s="18"/>
      <c r="E6" s="18"/>
      <c r="F6" s="18"/>
      <c r="G6" s="18"/>
      <c r="H6" s="91" t="s">
        <v>55</v>
      </c>
      <c r="I6" s="18"/>
      <c r="J6" s="18"/>
    </row>
    <row r="7" spans="1:8" ht="15">
      <c r="A7" s="22" t="s">
        <v>56</v>
      </c>
      <c r="B7" s="18"/>
      <c r="C7" s="22" t="s">
        <v>57</v>
      </c>
      <c r="D7" s="18"/>
      <c r="E7" s="18"/>
      <c r="H7" s="22" t="s">
        <v>58</v>
      </c>
    </row>
    <row r="8" spans="1:8" ht="15">
      <c r="A8" s="22"/>
      <c r="C8" s="22"/>
      <c r="H8" s="22"/>
    </row>
    <row r="9" spans="2:10" ht="15">
      <c r="B9" s="92" t="s">
        <v>59</v>
      </c>
      <c r="C9" s="92" t="s">
        <v>60</v>
      </c>
      <c r="D9" s="92" t="s">
        <v>61</v>
      </c>
      <c r="E9" s="92" t="s">
        <v>62</v>
      </c>
      <c r="G9" s="92" t="s">
        <v>59</v>
      </c>
      <c r="H9" s="92" t="s">
        <v>60</v>
      </c>
      <c r="I9" s="92" t="s">
        <v>61</v>
      </c>
      <c r="J9" s="92" t="s">
        <v>62</v>
      </c>
    </row>
    <row r="10" spans="1:10" ht="15">
      <c r="A10" s="93" t="s">
        <v>63</v>
      </c>
      <c r="B10">
        <v>-1.05</v>
      </c>
      <c r="C10" s="94">
        <v>-0.53</v>
      </c>
      <c r="D10" s="94">
        <v>-0.85</v>
      </c>
      <c r="E10" s="94">
        <v>-0.5</v>
      </c>
      <c r="G10" s="94">
        <v>-1.624</v>
      </c>
      <c r="H10" s="94">
        <v>-1.041</v>
      </c>
      <c r="I10" s="94">
        <v>-1.505</v>
      </c>
      <c r="J10" s="94">
        <v>-1.198</v>
      </c>
    </row>
    <row r="11" spans="3:10" ht="15">
      <c r="C11" s="94"/>
      <c r="E11" s="94"/>
      <c r="G11" s="94"/>
      <c r="H11" s="94"/>
      <c r="J11" s="94"/>
    </row>
    <row r="12" spans="1:10" ht="15">
      <c r="A12" s="95" t="s">
        <v>64</v>
      </c>
      <c r="C12" s="94"/>
      <c r="E12" s="94"/>
      <c r="G12" s="94"/>
      <c r="H12" s="94"/>
      <c r="J12" s="94"/>
    </row>
    <row r="13" spans="1:10" ht="15">
      <c r="A13" s="96" t="s">
        <v>65</v>
      </c>
      <c r="C13" s="94">
        <v>-0.082</v>
      </c>
      <c r="D13" s="97"/>
      <c r="E13" s="98" t="s">
        <v>66</v>
      </c>
      <c r="G13" s="94"/>
      <c r="H13" s="94">
        <v>-0.0613</v>
      </c>
      <c r="J13" s="94">
        <v>0.0775</v>
      </c>
    </row>
    <row r="14" spans="1:10" ht="15">
      <c r="A14" s="96" t="s">
        <v>67</v>
      </c>
      <c r="B14" s="97"/>
      <c r="C14" s="94">
        <v>0.1066</v>
      </c>
      <c r="D14" s="94"/>
      <c r="E14" s="94">
        <v>0.1158</v>
      </c>
      <c r="G14" s="94"/>
      <c r="H14" s="94">
        <v>-0.2115</v>
      </c>
      <c r="J14" s="94">
        <v>-0.1998</v>
      </c>
    </row>
    <row r="15" spans="1:10" ht="15">
      <c r="A15" s="96" t="s">
        <v>68</v>
      </c>
      <c r="B15" s="94"/>
      <c r="C15" s="94">
        <v>-0.02</v>
      </c>
      <c r="D15" s="94"/>
      <c r="E15" s="94">
        <v>-0.02</v>
      </c>
      <c r="G15" s="94"/>
      <c r="H15" s="94">
        <v>-0.0448</v>
      </c>
      <c r="J15" s="94">
        <v>-0.0492</v>
      </c>
    </row>
    <row r="16" spans="1:10" ht="15">
      <c r="A16" s="96" t="s">
        <v>69</v>
      </c>
      <c r="B16" s="94"/>
      <c r="C16" s="94">
        <v>-0.2812</v>
      </c>
      <c r="D16" s="94"/>
      <c r="E16" s="94">
        <v>-0.2682</v>
      </c>
      <c r="G16" s="94"/>
      <c r="H16" s="94"/>
      <c r="J16" s="94"/>
    </row>
    <row r="17" spans="2:10" ht="15">
      <c r="B17" s="94"/>
      <c r="D17" s="94"/>
      <c r="E17" s="94"/>
      <c r="G17" s="94"/>
      <c r="H17" s="94"/>
      <c r="J17" s="94"/>
    </row>
    <row r="18" spans="1:10" ht="15">
      <c r="A18" s="99" t="s">
        <v>70</v>
      </c>
      <c r="B18" s="100">
        <v>0.105</v>
      </c>
      <c r="C18" s="100">
        <v>0.12</v>
      </c>
      <c r="D18" s="101">
        <v>0.136</v>
      </c>
      <c r="E18" s="101">
        <v>0.146</v>
      </c>
      <c r="F18" s="101"/>
      <c r="G18" s="101">
        <v>0.11</v>
      </c>
      <c r="H18" s="101">
        <v>0.123</v>
      </c>
      <c r="I18" s="101">
        <v>0.145</v>
      </c>
      <c r="J18" s="101">
        <v>0.149</v>
      </c>
    </row>
    <row r="19" ht="15">
      <c r="A19" s="97"/>
    </row>
    <row r="20" spans="1:10" ht="15.75" thickBot="1">
      <c r="A20" s="102" t="s">
        <v>71</v>
      </c>
      <c r="B20" s="103"/>
      <c r="C20" s="104">
        <v>-145240</v>
      </c>
      <c r="D20" s="105"/>
      <c r="E20" s="105"/>
      <c r="F20" s="105"/>
      <c r="G20" s="105"/>
      <c r="H20" s="104" t="s">
        <v>72</v>
      </c>
      <c r="I20" s="105"/>
      <c r="J20" s="105"/>
    </row>
    <row r="21" spans="1:10" ht="16.5" thickBot="1" thickTop="1">
      <c r="A21" s="36"/>
      <c r="B21" s="94"/>
      <c r="C21" s="94"/>
      <c r="D21" s="94"/>
      <c r="E21" s="94"/>
      <c r="G21" s="94"/>
      <c r="H21" s="94"/>
      <c r="J21" s="94"/>
    </row>
    <row r="22" spans="1:10" ht="15.75" thickTop="1">
      <c r="A22" s="106" t="s">
        <v>21</v>
      </c>
      <c r="B22" s="88"/>
      <c r="C22" s="89" t="s">
        <v>35</v>
      </c>
      <c r="D22" s="88"/>
      <c r="E22" s="88"/>
      <c r="F22" s="90"/>
      <c r="G22" s="88"/>
      <c r="H22" s="89" t="s">
        <v>36</v>
      </c>
      <c r="I22" s="88"/>
      <c r="J22" s="88"/>
    </row>
    <row r="23" spans="1:10" ht="15">
      <c r="A23" s="22" t="s">
        <v>53</v>
      </c>
      <c r="B23" s="18"/>
      <c r="C23" s="91" t="s">
        <v>73</v>
      </c>
      <c r="D23" s="18"/>
      <c r="E23" s="18"/>
      <c r="F23" s="18"/>
      <c r="G23" s="18"/>
      <c r="H23" s="91" t="s">
        <v>74</v>
      </c>
      <c r="I23" s="18"/>
      <c r="J23" s="18"/>
    </row>
    <row r="24" spans="1:8" ht="15">
      <c r="A24" s="22" t="s">
        <v>56</v>
      </c>
      <c r="B24" s="18"/>
      <c r="C24" s="107" t="s">
        <v>75</v>
      </c>
      <c r="D24" s="18"/>
      <c r="E24" s="18"/>
      <c r="H24" s="108" t="s">
        <v>76</v>
      </c>
    </row>
    <row r="25" spans="1:8" ht="15">
      <c r="A25" s="22"/>
      <c r="C25" s="22" t="s">
        <v>26</v>
      </c>
      <c r="H25" s="22"/>
    </row>
    <row r="26" spans="2:10" ht="15">
      <c r="B26" s="92" t="s">
        <v>59</v>
      </c>
      <c r="C26" s="92" t="s">
        <v>60</v>
      </c>
      <c r="D26" s="92" t="s">
        <v>61</v>
      </c>
      <c r="E26" s="92" t="s">
        <v>62</v>
      </c>
      <c r="G26" s="92" t="s">
        <v>59</v>
      </c>
      <c r="H26" s="92" t="s">
        <v>60</v>
      </c>
      <c r="I26" s="92" t="s">
        <v>61</v>
      </c>
      <c r="J26" s="92" t="s">
        <v>62</v>
      </c>
    </row>
    <row r="27" spans="1:10" s="109" customFormat="1" ht="15">
      <c r="A27" s="93" t="s">
        <v>63</v>
      </c>
      <c r="B27">
        <v>-0.12</v>
      </c>
      <c r="C27" s="98" t="s">
        <v>66</v>
      </c>
      <c r="D27" s="94">
        <v>-0.13</v>
      </c>
      <c r="E27" s="98" t="s">
        <v>66</v>
      </c>
      <c r="F27"/>
      <c r="G27" s="94">
        <v>-0.21</v>
      </c>
      <c r="H27" s="94">
        <v>-0.16</v>
      </c>
      <c r="I27" s="94">
        <v>-0.35</v>
      </c>
      <c r="J27" s="94">
        <v>-0.29</v>
      </c>
    </row>
    <row r="28" spans="3:10" ht="15">
      <c r="C28" s="94"/>
      <c r="E28" s="94"/>
      <c r="G28" s="94"/>
      <c r="H28" s="94"/>
      <c r="J28" s="94"/>
    </row>
    <row r="29" spans="1:10" ht="15">
      <c r="A29" s="95" t="s">
        <v>64</v>
      </c>
      <c r="C29" s="94"/>
      <c r="E29" s="94"/>
      <c r="G29" s="94"/>
      <c r="H29" s="94"/>
      <c r="J29" s="94"/>
    </row>
    <row r="30" spans="1:10" ht="15">
      <c r="A30" s="96" t="s">
        <v>65</v>
      </c>
      <c r="B30" s="97"/>
      <c r="C30" s="94">
        <v>-0.05</v>
      </c>
      <c r="D30" s="97"/>
      <c r="E30" s="98" t="s">
        <v>66</v>
      </c>
      <c r="G30" s="94"/>
      <c r="H30" s="94">
        <v>0.0999</v>
      </c>
      <c r="J30" s="98">
        <v>0.049</v>
      </c>
    </row>
    <row r="31" spans="1:10" ht="15">
      <c r="A31" s="96" t="s">
        <v>67</v>
      </c>
      <c r="B31" s="94"/>
      <c r="C31" s="94">
        <v>-0.06</v>
      </c>
      <c r="D31" s="94"/>
      <c r="E31" s="98" t="s">
        <v>66</v>
      </c>
      <c r="G31" s="94"/>
      <c r="H31" s="94">
        <v>-0.0724</v>
      </c>
      <c r="J31" s="98">
        <v>-0.0614</v>
      </c>
    </row>
    <row r="32" spans="1:10" ht="15">
      <c r="A32" s="96" t="s">
        <v>68</v>
      </c>
      <c r="B32" s="94"/>
      <c r="C32">
        <v>0.04</v>
      </c>
      <c r="D32" s="94"/>
      <c r="E32" s="94">
        <v>0.041</v>
      </c>
      <c r="G32" s="94"/>
      <c r="H32" s="94">
        <v>0.05</v>
      </c>
      <c r="J32" s="94">
        <v>0.04</v>
      </c>
    </row>
    <row r="33" spans="1:10" ht="15">
      <c r="A33" s="96" t="s">
        <v>69</v>
      </c>
      <c r="B33" s="94"/>
      <c r="C33" s="98" t="s">
        <v>66</v>
      </c>
      <c r="D33" s="94"/>
      <c r="E33" s="98">
        <v>0.026</v>
      </c>
      <c r="G33" s="94"/>
      <c r="H33" s="94"/>
      <c r="J33" s="94"/>
    </row>
    <row r="34" spans="2:10" ht="15">
      <c r="B34" s="94"/>
      <c r="C34" s="94"/>
      <c r="D34" s="94"/>
      <c r="E34" s="94"/>
      <c r="G34" s="94"/>
      <c r="H34" s="94"/>
      <c r="J34" s="94"/>
    </row>
    <row r="35" spans="1:10" ht="15">
      <c r="A35" s="99" t="s">
        <v>70</v>
      </c>
      <c r="B35" s="101">
        <v>0.043</v>
      </c>
      <c r="C35" s="101">
        <v>0.044</v>
      </c>
      <c r="D35" s="101">
        <v>0.055</v>
      </c>
      <c r="E35" s="101">
        <v>0.056</v>
      </c>
      <c r="F35" s="101"/>
      <c r="G35" s="101">
        <v>0.064</v>
      </c>
      <c r="H35" s="101">
        <v>0.067</v>
      </c>
      <c r="I35" s="101">
        <v>0.085</v>
      </c>
      <c r="J35" s="101">
        <v>0.087</v>
      </c>
    </row>
    <row r="36" ht="15">
      <c r="A36" s="97"/>
    </row>
    <row r="37" spans="1:10" s="109" customFormat="1" ht="15.75" thickBot="1">
      <c r="A37" s="102" t="s">
        <v>71</v>
      </c>
      <c r="B37" s="105"/>
      <c r="C37" s="104">
        <v>-257567</v>
      </c>
      <c r="D37" s="105"/>
      <c r="E37" s="105"/>
      <c r="F37" s="105"/>
      <c r="G37" s="105"/>
      <c r="H37" s="104">
        <v>-128513</v>
      </c>
      <c r="I37" s="105"/>
      <c r="J37" s="105"/>
    </row>
    <row r="38" spans="2:10" ht="16.5" thickBot="1" thickTop="1">
      <c r="B38" s="94"/>
      <c r="C38" s="94"/>
      <c r="D38" s="94"/>
      <c r="E38" s="94"/>
      <c r="G38" s="94"/>
      <c r="H38" s="94"/>
      <c r="J38" s="94"/>
    </row>
    <row r="39" spans="1:10" ht="15.75" thickTop="1">
      <c r="A39" s="110" t="s">
        <v>4</v>
      </c>
      <c r="B39" s="88"/>
      <c r="C39" s="89" t="s">
        <v>35</v>
      </c>
      <c r="D39" s="88"/>
      <c r="E39" s="111"/>
      <c r="F39" s="90"/>
      <c r="G39" s="88"/>
      <c r="H39" s="89" t="s">
        <v>36</v>
      </c>
      <c r="I39" s="88"/>
      <c r="J39" s="88"/>
    </row>
    <row r="40" spans="1:10" ht="15">
      <c r="A40" s="22" t="s">
        <v>53</v>
      </c>
      <c r="B40" s="18"/>
      <c r="C40" s="91" t="s">
        <v>77</v>
      </c>
      <c r="D40" s="18"/>
      <c r="E40" s="112"/>
      <c r="F40" s="18"/>
      <c r="G40" s="18"/>
      <c r="H40" s="91" t="s">
        <v>78</v>
      </c>
      <c r="I40" s="18"/>
      <c r="J40" s="18"/>
    </row>
    <row r="41" spans="1:8" ht="15">
      <c r="A41" s="22" t="s">
        <v>56</v>
      </c>
      <c r="B41" s="18"/>
      <c r="C41" s="107" t="s">
        <v>79</v>
      </c>
      <c r="E41" s="112"/>
      <c r="H41" s="108" t="s">
        <v>80</v>
      </c>
    </row>
    <row r="42" spans="1:8" ht="15">
      <c r="A42" s="22"/>
      <c r="C42" s="22" t="s">
        <v>26</v>
      </c>
      <c r="E42" s="113"/>
      <c r="H42" s="22"/>
    </row>
    <row r="43" spans="1:10" s="109" customFormat="1" ht="15">
      <c r="A43"/>
      <c r="B43" s="92" t="s">
        <v>59</v>
      </c>
      <c r="C43" s="92" t="s">
        <v>60</v>
      </c>
      <c r="D43" s="92" t="s">
        <v>61</v>
      </c>
      <c r="E43" s="114" t="s">
        <v>62</v>
      </c>
      <c r="F43"/>
      <c r="G43" s="92" t="s">
        <v>59</v>
      </c>
      <c r="H43" s="92" t="s">
        <v>60</v>
      </c>
      <c r="I43" s="92" t="s">
        <v>61</v>
      </c>
      <c r="J43" s="92" t="s">
        <v>62</v>
      </c>
    </row>
    <row r="44" spans="1:10" ht="15">
      <c r="A44" s="93" t="s">
        <v>63</v>
      </c>
      <c r="B44" s="98">
        <v>-0.67</v>
      </c>
      <c r="C44" s="98" t="s">
        <v>66</v>
      </c>
      <c r="D44" s="94">
        <v>-0.18</v>
      </c>
      <c r="E44" s="115">
        <v>0.25</v>
      </c>
      <c r="G44" s="98">
        <v>-0.61</v>
      </c>
      <c r="H44" s="115" t="s">
        <v>66</v>
      </c>
      <c r="I44" s="94">
        <v>-0.41</v>
      </c>
      <c r="J44" s="115" t="s">
        <v>66</v>
      </c>
    </row>
    <row r="45" spans="3:10" ht="15">
      <c r="C45" s="94"/>
      <c r="E45" s="116"/>
      <c r="G45" s="94"/>
      <c r="H45" s="94"/>
      <c r="J45" s="94"/>
    </row>
    <row r="46" spans="1:10" ht="15">
      <c r="A46" s="95" t="s">
        <v>64</v>
      </c>
      <c r="C46" s="94"/>
      <c r="E46" s="116"/>
      <c r="G46" s="94"/>
      <c r="H46" s="94"/>
      <c r="J46" s="94"/>
    </row>
    <row r="47" spans="1:10" ht="15">
      <c r="A47" s="96" t="s">
        <v>65</v>
      </c>
      <c r="B47" s="97"/>
      <c r="C47">
        <v>-0.28</v>
      </c>
      <c r="D47" s="97"/>
      <c r="E47" s="113">
        <v>-0.1549</v>
      </c>
      <c r="G47" s="94"/>
      <c r="H47" s="94">
        <v>-0.2267</v>
      </c>
      <c r="J47" s="98">
        <v>-0.1151</v>
      </c>
    </row>
    <row r="48" spans="1:10" ht="15">
      <c r="A48" s="96" t="s">
        <v>67</v>
      </c>
      <c r="B48" s="94"/>
      <c r="C48" s="98" t="s">
        <v>66</v>
      </c>
      <c r="D48" s="94"/>
      <c r="E48" s="115" t="s">
        <v>66</v>
      </c>
      <c r="G48" s="94"/>
      <c r="H48" s="115" t="s">
        <v>66</v>
      </c>
      <c r="J48" s="98" t="s">
        <v>66</v>
      </c>
    </row>
    <row r="49" spans="1:10" ht="15">
      <c r="A49" s="96" t="s">
        <v>68</v>
      </c>
      <c r="B49" s="94"/>
      <c r="C49" s="98" t="s">
        <v>66</v>
      </c>
      <c r="D49" s="94"/>
      <c r="E49" s="115" t="s">
        <v>66</v>
      </c>
      <c r="G49" s="94"/>
      <c r="H49" s="115" t="s">
        <v>66</v>
      </c>
      <c r="J49" s="98" t="s">
        <v>66</v>
      </c>
    </row>
    <row r="50" spans="1:10" ht="15">
      <c r="A50" s="96" t="s">
        <v>69</v>
      </c>
      <c r="B50" s="94"/>
      <c r="C50" s="94">
        <v>-0.13</v>
      </c>
      <c r="D50" s="94"/>
      <c r="E50" s="115" t="s">
        <v>66</v>
      </c>
      <c r="G50" s="94"/>
      <c r="H50" s="94"/>
      <c r="J50" s="94"/>
    </row>
    <row r="51" spans="1:10" ht="15">
      <c r="A51" s="36"/>
      <c r="B51" s="94"/>
      <c r="C51" s="94"/>
      <c r="D51" s="94"/>
      <c r="E51" s="94"/>
      <c r="G51" s="94"/>
      <c r="H51" s="94"/>
      <c r="I51" s="94"/>
      <c r="J51" s="94"/>
    </row>
    <row r="52" spans="1:10" s="109" customFormat="1" ht="15">
      <c r="A52" s="99" t="s">
        <v>70</v>
      </c>
      <c r="B52" s="101">
        <v>0.099</v>
      </c>
      <c r="C52" s="101">
        <v>0.11</v>
      </c>
      <c r="D52" s="101">
        <v>0.152</v>
      </c>
      <c r="E52" s="101">
        <v>0.155</v>
      </c>
      <c r="F52" s="101"/>
      <c r="G52" s="101">
        <v>0.088</v>
      </c>
      <c r="H52" s="101">
        <v>0.093</v>
      </c>
      <c r="I52" s="101">
        <v>0.104</v>
      </c>
      <c r="J52" s="101">
        <v>0.105</v>
      </c>
    </row>
    <row r="53" spans="1:5" ht="15">
      <c r="A53" s="97"/>
      <c r="E53" s="113"/>
    </row>
    <row r="54" spans="1:10" ht="15.75" thickBot="1">
      <c r="A54" s="102" t="s">
        <v>71</v>
      </c>
      <c r="B54" s="105"/>
      <c r="C54" s="104">
        <v>-46331</v>
      </c>
      <c r="D54" s="105"/>
      <c r="E54" s="117"/>
      <c r="F54" s="105"/>
      <c r="G54" s="105"/>
      <c r="H54" s="104">
        <v>-23161</v>
      </c>
      <c r="I54" s="105"/>
      <c r="J54" s="105"/>
    </row>
    <row r="55" spans="1:8" ht="16.5" thickBot="1" thickTop="1">
      <c r="A55" s="22" t="s">
        <v>26</v>
      </c>
      <c r="G55" s="94"/>
      <c r="H55" s="94"/>
    </row>
    <row r="56" spans="1:10" ht="15.75" thickTop="1">
      <c r="A56" s="87" t="s">
        <v>22</v>
      </c>
      <c r="B56" s="88"/>
      <c r="C56" s="89" t="s">
        <v>35</v>
      </c>
      <c r="D56" s="88"/>
      <c r="E56" s="111"/>
      <c r="F56" s="90"/>
      <c r="G56" s="88"/>
      <c r="H56" s="89" t="s">
        <v>36</v>
      </c>
      <c r="I56" s="88"/>
      <c r="J56" s="88"/>
    </row>
    <row r="57" spans="1:10" s="109" customFormat="1" ht="15">
      <c r="A57" s="22" t="s">
        <v>53</v>
      </c>
      <c r="B57" s="18"/>
      <c r="C57" s="91" t="s">
        <v>81</v>
      </c>
      <c r="D57" s="18"/>
      <c r="E57" s="112"/>
      <c r="F57" s="18"/>
      <c r="G57" s="18"/>
      <c r="H57" s="91" t="s">
        <v>82</v>
      </c>
      <c r="I57" s="18"/>
      <c r="J57" s="18"/>
    </row>
    <row r="58" spans="1:8" ht="15">
      <c r="A58" s="22" t="s">
        <v>56</v>
      </c>
      <c r="B58" s="18"/>
      <c r="C58" s="107" t="s">
        <v>83</v>
      </c>
      <c r="E58" s="112"/>
      <c r="H58" s="108" t="s">
        <v>84</v>
      </c>
    </row>
    <row r="59" spans="1:8" ht="15">
      <c r="A59" s="22"/>
      <c r="C59" s="22" t="s">
        <v>26</v>
      </c>
      <c r="E59" s="113"/>
      <c r="H59" s="22"/>
    </row>
    <row r="60" spans="2:10" ht="15">
      <c r="B60" s="92" t="s">
        <v>59</v>
      </c>
      <c r="C60" s="92" t="s">
        <v>60</v>
      </c>
      <c r="D60" s="92" t="s">
        <v>61</v>
      </c>
      <c r="E60" s="114" t="s">
        <v>62</v>
      </c>
      <c r="G60" s="92" t="s">
        <v>59</v>
      </c>
      <c r="H60" s="92" t="s">
        <v>60</v>
      </c>
      <c r="I60" s="92" t="s">
        <v>61</v>
      </c>
      <c r="J60" s="92" t="s">
        <v>62</v>
      </c>
    </row>
    <row r="61" spans="1:10" ht="15">
      <c r="A61" s="93" t="s">
        <v>63</v>
      </c>
      <c r="B61" s="98" t="s">
        <v>66</v>
      </c>
      <c r="C61" s="98">
        <v>0.32</v>
      </c>
      <c r="D61" s="94">
        <v>0.17</v>
      </c>
      <c r="E61" s="115">
        <v>0.34</v>
      </c>
      <c r="G61" s="98" t="s">
        <v>66</v>
      </c>
      <c r="H61" s="94">
        <v>0.25</v>
      </c>
      <c r="I61" s="94">
        <v>-0.12</v>
      </c>
      <c r="J61" s="98">
        <v>0.12</v>
      </c>
    </row>
    <row r="62" spans="3:10" ht="15">
      <c r="C62" s="94"/>
      <c r="E62" s="116"/>
      <c r="G62" s="94"/>
      <c r="H62" s="94"/>
      <c r="J62" s="94"/>
    </row>
    <row r="63" spans="1:10" ht="15">
      <c r="A63" s="95" t="s">
        <v>64</v>
      </c>
      <c r="C63" s="94"/>
      <c r="E63" s="116"/>
      <c r="G63" s="94"/>
      <c r="H63" s="94"/>
      <c r="J63" s="94"/>
    </row>
    <row r="64" spans="1:10" ht="15">
      <c r="A64" s="96" t="s">
        <v>65</v>
      </c>
      <c r="B64" s="97"/>
      <c r="C64">
        <v>-0.18</v>
      </c>
      <c r="D64" s="97"/>
      <c r="E64" s="113">
        <v>-0.0562</v>
      </c>
      <c r="G64" s="94"/>
      <c r="H64" s="94">
        <v>-0.2316</v>
      </c>
      <c r="J64" s="98">
        <v>-0.17</v>
      </c>
    </row>
    <row r="65" spans="1:10" ht="15">
      <c r="A65" s="96" t="s">
        <v>67</v>
      </c>
      <c r="B65" s="94"/>
      <c r="C65" s="98" t="s">
        <v>66</v>
      </c>
      <c r="D65" s="94"/>
      <c r="E65" s="115" t="s">
        <v>66</v>
      </c>
      <c r="G65" s="94"/>
      <c r="H65" s="115" t="s">
        <v>66</v>
      </c>
      <c r="J65" s="98" t="s">
        <v>66</v>
      </c>
    </row>
    <row r="66" spans="1:10" ht="15">
      <c r="A66" s="96" t="s">
        <v>68</v>
      </c>
      <c r="B66" s="94"/>
      <c r="C66" s="94">
        <v>-0.151</v>
      </c>
      <c r="D66" s="94"/>
      <c r="E66" s="115" t="s">
        <v>66</v>
      </c>
      <c r="G66" s="94"/>
      <c r="H66" s="115">
        <v>-0.301</v>
      </c>
      <c r="J66" s="115">
        <v>-0.19</v>
      </c>
    </row>
    <row r="67" spans="1:10" ht="15">
      <c r="A67" s="96" t="s">
        <v>69</v>
      </c>
      <c r="B67" s="94"/>
      <c r="C67" s="94">
        <v>-0.3449</v>
      </c>
      <c r="D67" s="94"/>
      <c r="E67" s="113">
        <v>-0.298</v>
      </c>
      <c r="G67" s="94"/>
      <c r="H67" s="94"/>
      <c r="J67" s="94"/>
    </row>
    <row r="69" spans="1:10" ht="15">
      <c r="A69" s="99" t="s">
        <v>70</v>
      </c>
      <c r="B69" s="101">
        <v>0.095</v>
      </c>
      <c r="C69" s="101">
        <v>0.105</v>
      </c>
      <c r="D69" s="101">
        <v>0.134</v>
      </c>
      <c r="E69" s="101">
        <v>0.137</v>
      </c>
      <c r="F69" s="101"/>
      <c r="G69" s="101">
        <v>0.086</v>
      </c>
      <c r="H69" s="101">
        <v>0.091</v>
      </c>
      <c r="I69" s="101">
        <v>0.099</v>
      </c>
      <c r="J69" s="101">
        <v>0.101</v>
      </c>
    </row>
    <row r="70" spans="1:5" ht="15">
      <c r="A70" s="97"/>
      <c r="E70" s="113"/>
    </row>
    <row r="71" spans="1:10" ht="15.75" thickBot="1">
      <c r="A71" s="102" t="s">
        <v>71</v>
      </c>
      <c r="B71" s="105"/>
      <c r="C71" s="104">
        <v>-302261</v>
      </c>
      <c r="D71" s="105"/>
      <c r="E71" s="117"/>
      <c r="F71" s="105"/>
      <c r="G71" s="105"/>
      <c r="H71" s="104">
        <v>-133542</v>
      </c>
      <c r="I71" s="105"/>
      <c r="J71" s="105"/>
    </row>
    <row r="72" ht="15.75" thickTop="1"/>
    <row r="73" ht="15">
      <c r="A73" s="36" t="s">
        <v>27</v>
      </c>
    </row>
    <row r="74" ht="15">
      <c r="A74" s="22" t="s">
        <v>85</v>
      </c>
    </row>
    <row r="75" ht="15">
      <c r="A75" s="22" t="s">
        <v>86</v>
      </c>
    </row>
    <row r="76" ht="15">
      <c r="A76" t="s">
        <v>87</v>
      </c>
    </row>
    <row r="77" ht="15">
      <c r="A77" t="s">
        <v>88</v>
      </c>
    </row>
    <row r="78" ht="15">
      <c r="A78" t="s">
        <v>89</v>
      </c>
    </row>
  </sheetData>
  <printOptions/>
  <pageMargins left="1" right="0" top="1" bottom="0.55" header="0.5" footer="0.5"/>
  <pageSetup fitToHeight="1" fitToWidth="1" horizontalDpi="300" verticalDpi="300" orientation="portrait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78"/>
  <sheetViews>
    <sheetView showGridLines="0" zoomScale="85" zoomScaleNormal="85" workbookViewId="0" topLeftCell="A1">
      <selection activeCell="A81" sqref="A81"/>
    </sheetView>
  </sheetViews>
  <sheetFormatPr defaultColWidth="9.77734375" defaultRowHeight="15.75"/>
  <cols>
    <col min="1" max="1" width="29.77734375" style="0" customWidth="1"/>
    <col min="2" max="2" width="10.10546875" style="0" customWidth="1"/>
    <col min="4" max="4" width="11.99609375" style="0" bestFit="1" customWidth="1"/>
    <col min="6" max="6" width="6.77734375" style="0" customWidth="1"/>
  </cols>
  <sheetData>
    <row r="1" spans="1:5" s="86" customFormat="1" ht="18">
      <c r="A1" s="118" t="s">
        <v>90</v>
      </c>
      <c r="B1" s="85"/>
      <c r="C1" s="85"/>
      <c r="D1" s="85"/>
      <c r="E1" s="85"/>
    </row>
    <row r="2" s="86" customFormat="1" ht="18">
      <c r="A2" s="4" t="s">
        <v>52</v>
      </c>
    </row>
    <row r="3" s="86" customFormat="1" ht="18">
      <c r="A3" s="3" t="s">
        <v>26</v>
      </c>
    </row>
    <row r="4" s="86" customFormat="1" ht="18" thickBot="1">
      <c r="A4" s="3" t="s">
        <v>26</v>
      </c>
    </row>
    <row r="5" spans="1:10" ht="15.75" thickTop="1">
      <c r="A5" s="87" t="s">
        <v>3</v>
      </c>
      <c r="B5" s="88"/>
      <c r="C5" s="89" t="s">
        <v>35</v>
      </c>
      <c r="D5" s="88"/>
      <c r="E5" s="88"/>
      <c r="F5" s="90"/>
      <c r="G5" s="88"/>
      <c r="H5" s="89" t="s">
        <v>36</v>
      </c>
      <c r="I5" s="88"/>
      <c r="J5" s="88"/>
    </row>
    <row r="6" spans="1:10" ht="15">
      <c r="A6" s="22" t="s">
        <v>53</v>
      </c>
      <c r="B6" s="18"/>
      <c r="C6" s="22" t="s">
        <v>91</v>
      </c>
      <c r="D6" s="18"/>
      <c r="E6" s="18"/>
      <c r="F6" s="18"/>
      <c r="G6" s="18"/>
      <c r="H6" s="91" t="s">
        <v>92</v>
      </c>
      <c r="I6" s="18"/>
      <c r="J6" s="18"/>
    </row>
    <row r="7" spans="1:8" ht="15">
      <c r="A7" s="22" t="s">
        <v>56</v>
      </c>
      <c r="B7" s="18"/>
      <c r="C7" s="119" t="s">
        <v>93</v>
      </c>
      <c r="D7" s="18"/>
      <c r="E7" s="18"/>
      <c r="H7" s="119" t="s">
        <v>94</v>
      </c>
    </row>
    <row r="8" spans="1:8" ht="15">
      <c r="A8" s="22"/>
      <c r="C8" s="22"/>
      <c r="H8" s="22"/>
    </row>
    <row r="9" spans="2:10" ht="15">
      <c r="B9" s="92" t="s">
        <v>59</v>
      </c>
      <c r="C9" s="92" t="s">
        <v>60</v>
      </c>
      <c r="D9" s="92" t="s">
        <v>61</v>
      </c>
      <c r="E9" s="92" t="s">
        <v>62</v>
      </c>
      <c r="G9" s="92" t="s">
        <v>59</v>
      </c>
      <c r="H9" s="92" t="s">
        <v>60</v>
      </c>
      <c r="I9" s="92" t="s">
        <v>61</v>
      </c>
      <c r="J9" s="92" t="s">
        <v>62</v>
      </c>
    </row>
    <row r="10" spans="1:10" ht="15">
      <c r="A10" s="93" t="s">
        <v>63</v>
      </c>
      <c r="B10">
        <v>-0.58</v>
      </c>
      <c r="C10" s="94">
        <v>-0.24</v>
      </c>
      <c r="D10" s="94">
        <v>-0.39</v>
      </c>
      <c r="E10" s="94">
        <v>-0.2</v>
      </c>
      <c r="G10" s="94">
        <v>-0.68</v>
      </c>
      <c r="H10" s="94">
        <v>-0.38</v>
      </c>
      <c r="I10" s="94">
        <v>-0.67</v>
      </c>
      <c r="J10" s="94">
        <v>-0.36</v>
      </c>
    </row>
    <row r="11" spans="3:10" ht="15">
      <c r="C11" s="94"/>
      <c r="E11" s="94"/>
      <c r="G11" s="94"/>
      <c r="H11" s="94" t="s">
        <v>26</v>
      </c>
      <c r="J11" s="94"/>
    </row>
    <row r="12" spans="1:10" ht="15">
      <c r="A12" s="95" t="s">
        <v>64</v>
      </c>
      <c r="C12" s="94" t="s">
        <v>26</v>
      </c>
      <c r="E12" s="94"/>
      <c r="G12" s="94"/>
      <c r="H12" s="94"/>
      <c r="J12" s="94"/>
    </row>
    <row r="13" spans="1:10" ht="15">
      <c r="A13" s="96" t="s">
        <v>65</v>
      </c>
      <c r="C13" s="94">
        <v>-0.902</v>
      </c>
      <c r="D13" s="97"/>
      <c r="E13" s="94">
        <v>-0.592</v>
      </c>
      <c r="G13" s="94"/>
      <c r="H13" s="94">
        <v>-0.722</v>
      </c>
      <c r="I13" s="97"/>
      <c r="J13" s="94">
        <v>-0.472</v>
      </c>
    </row>
    <row r="14" spans="1:10" ht="15">
      <c r="A14" s="96" t="s">
        <v>67</v>
      </c>
      <c r="B14" s="97"/>
      <c r="C14" s="94">
        <v>0.434</v>
      </c>
      <c r="D14" s="94"/>
      <c r="E14" s="94">
        <v>0.33</v>
      </c>
      <c r="G14" s="94"/>
      <c r="H14" s="94">
        <v>-0.328</v>
      </c>
      <c r="I14" s="94"/>
      <c r="J14" s="94">
        <v>-0.314</v>
      </c>
    </row>
    <row r="15" spans="1:10" ht="15">
      <c r="A15" s="96" t="s">
        <v>68</v>
      </c>
      <c r="B15" s="94"/>
      <c r="C15" s="98" t="s">
        <v>42</v>
      </c>
      <c r="D15" s="94"/>
      <c r="E15" s="98" t="s">
        <v>42</v>
      </c>
      <c r="G15" s="94"/>
      <c r="H15" s="98" t="s">
        <v>42</v>
      </c>
      <c r="I15" s="94"/>
      <c r="J15" s="98" t="s">
        <v>42</v>
      </c>
    </row>
    <row r="16" spans="1:10" ht="15">
      <c r="A16" s="96" t="s">
        <v>69</v>
      </c>
      <c r="B16" s="94"/>
      <c r="C16" s="94">
        <v>-1.784</v>
      </c>
      <c r="D16" s="94"/>
      <c r="E16" s="94">
        <v>-1.428</v>
      </c>
      <c r="G16" s="94"/>
      <c r="H16" s="94" t="s">
        <v>26</v>
      </c>
      <c r="I16" s="94"/>
      <c r="J16" s="94" t="s">
        <v>26</v>
      </c>
    </row>
    <row r="17" spans="2:10" ht="15">
      <c r="B17" s="94"/>
      <c r="D17" s="94"/>
      <c r="E17" s="94"/>
      <c r="G17" s="94"/>
      <c r="H17" s="94"/>
      <c r="J17" s="94"/>
    </row>
    <row r="18" spans="1:10" s="109" customFormat="1" ht="15">
      <c r="A18" s="99" t="s">
        <v>70</v>
      </c>
      <c r="B18" s="100">
        <v>0.042</v>
      </c>
      <c r="C18" s="100">
        <v>0.056</v>
      </c>
      <c r="D18" s="101">
        <v>0.064</v>
      </c>
      <c r="E18" s="101">
        <v>0.071</v>
      </c>
      <c r="F18" s="101"/>
      <c r="G18" s="101">
        <v>0.049</v>
      </c>
      <c r="H18" s="101">
        <v>0.05</v>
      </c>
      <c r="I18" s="101">
        <v>0.055</v>
      </c>
      <c r="J18" s="101">
        <v>0.055</v>
      </c>
    </row>
    <row r="19" ht="15">
      <c r="A19" s="97"/>
    </row>
    <row r="20" spans="1:10" ht="15.75" thickBot="1">
      <c r="A20" s="102" t="s">
        <v>71</v>
      </c>
      <c r="B20" s="103"/>
      <c r="C20" s="104">
        <v>-128040</v>
      </c>
      <c r="D20" s="105"/>
      <c r="E20" s="105"/>
      <c r="F20" s="105"/>
      <c r="G20" s="105"/>
      <c r="H20" s="104">
        <v>-64474</v>
      </c>
      <c r="I20" s="105"/>
      <c r="J20" s="105"/>
    </row>
    <row r="21" spans="1:10" ht="16.5" thickBot="1" thickTop="1">
      <c r="A21" s="36"/>
      <c r="B21" s="94"/>
      <c r="C21" s="94"/>
      <c r="D21" s="113"/>
      <c r="E21" s="113"/>
      <c r="G21" s="94"/>
      <c r="H21" s="94"/>
      <c r="I21" s="113"/>
      <c r="J21" s="113"/>
    </row>
    <row r="22" spans="1:10" ht="15.75" thickTop="1">
      <c r="A22" s="106" t="s">
        <v>21</v>
      </c>
      <c r="B22" s="88"/>
      <c r="C22" s="89" t="s">
        <v>35</v>
      </c>
      <c r="D22" s="88"/>
      <c r="E22" s="88"/>
      <c r="F22" s="90"/>
      <c r="G22" s="88"/>
      <c r="H22" s="89" t="s">
        <v>36</v>
      </c>
      <c r="I22" s="88"/>
      <c r="J22" s="88"/>
    </row>
    <row r="23" spans="1:10" ht="15">
      <c r="A23" s="22" t="s">
        <v>53</v>
      </c>
      <c r="B23" s="18"/>
      <c r="C23" s="91" t="s">
        <v>95</v>
      </c>
      <c r="D23" s="18"/>
      <c r="E23" s="18"/>
      <c r="F23" s="18"/>
      <c r="G23" s="18"/>
      <c r="H23" s="91" t="s">
        <v>96</v>
      </c>
      <c r="I23" s="18"/>
      <c r="J23" s="18"/>
    </row>
    <row r="24" spans="1:8" ht="15">
      <c r="A24" s="22" t="s">
        <v>56</v>
      </c>
      <c r="B24" s="18"/>
      <c r="C24" s="107" t="s">
        <v>97</v>
      </c>
      <c r="D24" s="18"/>
      <c r="E24" s="18"/>
      <c r="H24" s="108" t="s">
        <v>98</v>
      </c>
    </row>
    <row r="25" spans="1:8" ht="15">
      <c r="A25" s="22"/>
      <c r="C25" s="22" t="s">
        <v>26</v>
      </c>
      <c r="H25" s="22"/>
    </row>
    <row r="26" spans="2:10" ht="15">
      <c r="B26" s="92" t="s">
        <v>59</v>
      </c>
      <c r="C26" s="92" t="s">
        <v>60</v>
      </c>
      <c r="D26" s="92" t="s">
        <v>61</v>
      </c>
      <c r="E26" s="92" t="s">
        <v>62</v>
      </c>
      <c r="G26" s="92" t="s">
        <v>59</v>
      </c>
      <c r="H26" s="92" t="s">
        <v>60</v>
      </c>
      <c r="I26" s="92" t="s">
        <v>61</v>
      </c>
      <c r="J26" s="92" t="s">
        <v>62</v>
      </c>
    </row>
    <row r="27" spans="1:10" s="109" customFormat="1" ht="15">
      <c r="A27" s="93" t="s">
        <v>63</v>
      </c>
      <c r="B27" s="120">
        <v>-0.65</v>
      </c>
      <c r="C27" s="121">
        <v>-0.45</v>
      </c>
      <c r="D27" s="122">
        <v>-0.6</v>
      </c>
      <c r="E27" s="121">
        <v>-0.55</v>
      </c>
      <c r="F27" s="120"/>
      <c r="G27" s="122">
        <v>-0.35</v>
      </c>
      <c r="H27" s="122">
        <v>-0.35</v>
      </c>
      <c r="I27" s="122">
        <v>-0.44</v>
      </c>
      <c r="J27" s="122">
        <v>-0.43</v>
      </c>
    </row>
    <row r="28" spans="2:10" ht="15">
      <c r="B28" s="120"/>
      <c r="C28" s="122"/>
      <c r="D28" s="120"/>
      <c r="E28" s="122"/>
      <c r="F28" s="120"/>
      <c r="G28" s="122"/>
      <c r="H28" s="122"/>
      <c r="I28" s="120"/>
      <c r="J28" s="122"/>
    </row>
    <row r="29" spans="1:10" ht="15">
      <c r="A29" s="95" t="s">
        <v>64</v>
      </c>
      <c r="B29" s="120"/>
      <c r="C29" s="122"/>
      <c r="D29" s="120"/>
      <c r="E29" s="122"/>
      <c r="F29" s="120"/>
      <c r="G29" s="122"/>
      <c r="H29" s="122"/>
      <c r="I29" s="120"/>
      <c r="J29" s="122"/>
    </row>
    <row r="30" spans="1:10" ht="15">
      <c r="A30" s="96" t="s">
        <v>65</v>
      </c>
      <c r="B30" s="123"/>
      <c r="C30" s="122">
        <v>-0.1354</v>
      </c>
      <c r="D30" s="123"/>
      <c r="E30" s="121">
        <v>-0.0886</v>
      </c>
      <c r="F30" s="120"/>
      <c r="G30" s="122"/>
      <c r="H30" s="121" t="s">
        <v>66</v>
      </c>
      <c r="I30" s="120"/>
      <c r="J30" s="121" t="s">
        <v>66</v>
      </c>
    </row>
    <row r="31" spans="1:10" ht="15">
      <c r="A31" s="96" t="s">
        <v>67</v>
      </c>
      <c r="B31" s="122"/>
      <c r="C31" s="122">
        <v>-0.192</v>
      </c>
      <c r="D31" s="122"/>
      <c r="E31" s="121">
        <v>-0.1334</v>
      </c>
      <c r="F31" s="120"/>
      <c r="G31" s="122"/>
      <c r="H31" s="122">
        <v>-0.084</v>
      </c>
      <c r="I31" s="120"/>
      <c r="J31" s="121" t="s">
        <v>66</v>
      </c>
    </row>
    <row r="32" spans="1:10" ht="15">
      <c r="A32" s="96" t="s">
        <v>68</v>
      </c>
      <c r="B32" s="122"/>
      <c r="C32" s="124" t="s">
        <v>42</v>
      </c>
      <c r="D32" s="122"/>
      <c r="E32" s="124" t="s">
        <v>42</v>
      </c>
      <c r="F32" s="120"/>
      <c r="G32" s="122"/>
      <c r="H32" s="124" t="s">
        <v>42</v>
      </c>
      <c r="I32" s="122"/>
      <c r="J32" s="124" t="s">
        <v>42</v>
      </c>
    </row>
    <row r="33" spans="1:10" ht="15">
      <c r="A33" s="96" t="s">
        <v>69</v>
      </c>
      <c r="B33" s="122"/>
      <c r="C33" s="121" t="s">
        <v>66</v>
      </c>
      <c r="D33" s="122"/>
      <c r="E33" s="121">
        <v>0.0363</v>
      </c>
      <c r="F33" s="120"/>
      <c r="G33" s="122"/>
      <c r="H33" s="122"/>
      <c r="I33" s="120"/>
      <c r="J33" s="122"/>
    </row>
    <row r="34" spans="2:10" ht="15">
      <c r="B34" s="122"/>
      <c r="C34" s="122"/>
      <c r="D34" s="122"/>
      <c r="E34" s="122"/>
      <c r="F34" s="120"/>
      <c r="G34" s="122"/>
      <c r="H34" s="122"/>
      <c r="I34" s="120"/>
      <c r="J34" s="122"/>
    </row>
    <row r="35" spans="1:10" ht="15">
      <c r="A35" s="99" t="s">
        <v>70</v>
      </c>
      <c r="B35" s="125">
        <v>0.054</v>
      </c>
      <c r="C35" s="125">
        <v>0.056</v>
      </c>
      <c r="D35" s="125">
        <v>0.067</v>
      </c>
      <c r="E35" s="125">
        <v>0.067</v>
      </c>
      <c r="F35" s="125"/>
      <c r="G35" s="125">
        <v>0.064</v>
      </c>
      <c r="H35" s="125">
        <v>0.064</v>
      </c>
      <c r="I35" s="125">
        <v>0.075</v>
      </c>
      <c r="J35" s="125">
        <v>0.075</v>
      </c>
    </row>
    <row r="36" spans="1:10" ht="15">
      <c r="A36" s="97"/>
      <c r="B36" s="120"/>
      <c r="C36" s="120"/>
      <c r="D36" s="120"/>
      <c r="E36" s="120"/>
      <c r="F36" s="120"/>
      <c r="G36" s="120"/>
      <c r="H36" s="120"/>
      <c r="I36" s="120"/>
      <c r="J36" s="120"/>
    </row>
    <row r="37" spans="1:10" s="109" customFormat="1" ht="15.75" thickBot="1">
      <c r="A37" s="102" t="s">
        <v>71</v>
      </c>
      <c r="B37" s="126"/>
      <c r="C37" s="127">
        <v>-293355</v>
      </c>
      <c r="D37" s="126"/>
      <c r="E37" s="126"/>
      <c r="F37" s="126"/>
      <c r="G37" s="126"/>
      <c r="H37" s="127">
        <v>-146244</v>
      </c>
      <c r="I37" s="126"/>
      <c r="J37" s="126"/>
    </row>
    <row r="38" spans="2:10" ht="16.5" thickBot="1" thickTop="1">
      <c r="B38" s="94"/>
      <c r="C38" s="94"/>
      <c r="D38" s="94"/>
      <c r="E38" s="94"/>
      <c r="G38" s="94"/>
      <c r="H38" s="94"/>
      <c r="J38" s="94"/>
    </row>
    <row r="39" spans="1:10" ht="15.75" thickTop="1">
      <c r="A39" s="110" t="s">
        <v>4</v>
      </c>
      <c r="B39" s="88"/>
      <c r="C39" s="89" t="s">
        <v>35</v>
      </c>
      <c r="D39" s="88"/>
      <c r="E39" s="111"/>
      <c r="F39" s="90"/>
      <c r="G39" s="88"/>
      <c r="H39" s="89" t="s">
        <v>36</v>
      </c>
      <c r="I39" s="88"/>
      <c r="J39" s="88"/>
    </row>
    <row r="40" spans="1:10" ht="15">
      <c r="A40" s="22" t="s">
        <v>53</v>
      </c>
      <c r="B40" s="18"/>
      <c r="C40" s="91" t="s">
        <v>99</v>
      </c>
      <c r="D40" s="18"/>
      <c r="E40" s="112"/>
      <c r="F40" s="18"/>
      <c r="G40" s="18"/>
      <c r="H40" s="91" t="s">
        <v>100</v>
      </c>
      <c r="I40" s="18"/>
      <c r="J40" s="18"/>
    </row>
    <row r="41" spans="1:8" ht="15">
      <c r="A41" s="22" t="s">
        <v>56</v>
      </c>
      <c r="B41" s="18"/>
      <c r="C41" s="107" t="s">
        <v>101</v>
      </c>
      <c r="E41" s="112" t="s">
        <v>26</v>
      </c>
      <c r="H41" s="108" t="s">
        <v>102</v>
      </c>
    </row>
    <row r="42" spans="1:8" ht="15">
      <c r="A42" s="22"/>
      <c r="C42" s="22" t="s">
        <v>26</v>
      </c>
      <c r="E42" s="113"/>
      <c r="H42" s="22"/>
    </row>
    <row r="43" spans="1:10" s="109" customFormat="1" ht="15">
      <c r="A43"/>
      <c r="B43" s="92" t="s">
        <v>59</v>
      </c>
      <c r="C43" s="92" t="s">
        <v>60</v>
      </c>
      <c r="D43" s="92" t="s">
        <v>61</v>
      </c>
      <c r="E43" s="114" t="s">
        <v>62</v>
      </c>
      <c r="F43"/>
      <c r="G43" s="92" t="s">
        <v>59</v>
      </c>
      <c r="H43" s="92" t="s">
        <v>60</v>
      </c>
      <c r="I43" s="92" t="s">
        <v>61</v>
      </c>
      <c r="J43" s="92" t="s">
        <v>62</v>
      </c>
    </row>
    <row r="44" spans="1:10" ht="15">
      <c r="A44" s="93" t="s">
        <v>63</v>
      </c>
      <c r="B44" s="98">
        <v>-0.38</v>
      </c>
      <c r="C44" s="115" t="s">
        <v>66</v>
      </c>
      <c r="D44" s="94">
        <v>-0.47</v>
      </c>
      <c r="E44" s="115">
        <v>-0.33</v>
      </c>
      <c r="G44" s="115" t="s">
        <v>66</v>
      </c>
      <c r="H44" s="115">
        <v>0.49</v>
      </c>
      <c r="I44" s="94">
        <v>0.86</v>
      </c>
      <c r="J44" s="115">
        <v>1.06</v>
      </c>
    </row>
    <row r="45" spans="3:10" ht="15">
      <c r="C45" s="94"/>
      <c r="E45" s="116"/>
      <c r="G45" s="94"/>
      <c r="H45" s="94"/>
      <c r="J45" s="94"/>
    </row>
    <row r="46" spans="1:10" ht="15">
      <c r="A46" s="95" t="s">
        <v>64</v>
      </c>
      <c r="C46" s="94"/>
      <c r="E46" s="116"/>
      <c r="G46" s="94"/>
      <c r="H46" s="94"/>
      <c r="J46" s="94"/>
    </row>
    <row r="47" spans="1:10" ht="15">
      <c r="A47" s="96" t="s">
        <v>65</v>
      </c>
      <c r="B47" s="97"/>
      <c r="C47">
        <v>-0.14</v>
      </c>
      <c r="D47" s="97"/>
      <c r="E47" s="113">
        <f>-0.571/10</f>
        <v>-0.0571</v>
      </c>
      <c r="G47" s="94"/>
      <c r="H47" s="94">
        <f>-2.102/10</f>
        <v>-0.2102</v>
      </c>
      <c r="J47" s="98">
        <v>-0.0803</v>
      </c>
    </row>
    <row r="48" spans="1:10" ht="15">
      <c r="A48" s="96" t="s">
        <v>67</v>
      </c>
      <c r="B48" s="94" t="s">
        <v>26</v>
      </c>
      <c r="C48" s="98">
        <v>-0.34</v>
      </c>
      <c r="D48" s="94"/>
      <c r="E48" s="115">
        <f>-1.929/10</f>
        <v>-0.19290000000000002</v>
      </c>
      <c r="G48" s="94"/>
      <c r="H48" s="115" t="s">
        <v>66</v>
      </c>
      <c r="J48" s="98" t="s">
        <v>66</v>
      </c>
    </row>
    <row r="49" spans="1:10" ht="15">
      <c r="A49" s="96" t="s">
        <v>68</v>
      </c>
      <c r="B49" s="94"/>
      <c r="C49" s="98" t="s">
        <v>42</v>
      </c>
      <c r="D49" s="94"/>
      <c r="E49" s="98" t="s">
        <v>42</v>
      </c>
      <c r="G49" s="94"/>
      <c r="H49" s="98" t="s">
        <v>42</v>
      </c>
      <c r="I49" s="94"/>
      <c r="J49" s="98" t="s">
        <v>42</v>
      </c>
    </row>
    <row r="50" spans="1:10" ht="15">
      <c r="A50" s="96" t="s">
        <v>69</v>
      </c>
      <c r="B50" s="94"/>
      <c r="C50" s="94">
        <v>-0.42</v>
      </c>
      <c r="D50" s="94"/>
      <c r="E50" s="115">
        <f>-1.589/10</f>
        <v>-0.15889999999999999</v>
      </c>
      <c r="G50" s="94"/>
      <c r="H50" s="94"/>
      <c r="J50" s="94"/>
    </row>
    <row r="51" spans="1:10" ht="15">
      <c r="A51" s="36"/>
      <c r="B51" s="94"/>
      <c r="C51" s="94"/>
      <c r="D51" s="94"/>
      <c r="E51" s="94"/>
      <c r="G51" s="113"/>
      <c r="H51" s="113"/>
      <c r="I51" s="113"/>
      <c r="J51" s="113"/>
    </row>
    <row r="52" spans="1:10" s="109" customFormat="1" ht="15">
      <c r="A52" s="99" t="s">
        <v>70</v>
      </c>
      <c r="B52" s="101">
        <v>0.094</v>
      </c>
      <c r="C52" s="101">
        <v>0.107</v>
      </c>
      <c r="D52" s="101">
        <v>0.278</v>
      </c>
      <c r="E52" s="101">
        <v>0.28</v>
      </c>
      <c r="F52" s="101"/>
      <c r="G52" s="101">
        <v>0.071</v>
      </c>
      <c r="H52" s="101">
        <v>0.075</v>
      </c>
      <c r="I52" s="101">
        <v>0.146</v>
      </c>
      <c r="J52" s="101">
        <v>0.146</v>
      </c>
    </row>
    <row r="53" spans="1:5" ht="15">
      <c r="A53" s="97"/>
      <c r="E53" s="113"/>
    </row>
    <row r="54" spans="1:10" ht="15.75" thickBot="1">
      <c r="A54" s="102" t="s">
        <v>71</v>
      </c>
      <c r="B54" s="105"/>
      <c r="C54" s="104">
        <v>-61791</v>
      </c>
      <c r="D54" s="105"/>
      <c r="E54" s="117"/>
      <c r="F54" s="105"/>
      <c r="G54" s="105"/>
      <c r="H54" s="104">
        <v>-34805</v>
      </c>
      <c r="I54" s="105"/>
      <c r="J54" s="105"/>
    </row>
    <row r="55" ht="16.5" thickBot="1" thickTop="1">
      <c r="A55" s="22" t="s">
        <v>26</v>
      </c>
    </row>
    <row r="56" spans="1:10" ht="15.75" thickTop="1">
      <c r="A56" s="87" t="s">
        <v>22</v>
      </c>
      <c r="B56" s="88"/>
      <c r="C56" s="89" t="s">
        <v>35</v>
      </c>
      <c r="D56" s="88"/>
      <c r="E56" s="111"/>
      <c r="F56" s="90"/>
      <c r="G56" s="88"/>
      <c r="H56" s="89" t="s">
        <v>36</v>
      </c>
      <c r="I56" s="88"/>
      <c r="J56" s="88"/>
    </row>
    <row r="57" spans="1:10" ht="15">
      <c r="A57" s="22" t="s">
        <v>53</v>
      </c>
      <c r="B57" s="18"/>
      <c r="C57" s="91" t="s">
        <v>103</v>
      </c>
      <c r="D57" s="18"/>
      <c r="E57" s="112"/>
      <c r="F57" s="18"/>
      <c r="G57" s="18"/>
      <c r="H57" s="91" t="s">
        <v>104</v>
      </c>
      <c r="I57" s="18"/>
      <c r="J57" s="18"/>
    </row>
    <row r="58" spans="1:8" ht="15">
      <c r="A58" s="22" t="s">
        <v>56</v>
      </c>
      <c r="B58" s="18"/>
      <c r="C58" s="107" t="s">
        <v>105</v>
      </c>
      <c r="E58" s="112"/>
      <c r="H58" s="108" t="s">
        <v>106</v>
      </c>
    </row>
    <row r="59" spans="1:8" ht="15">
      <c r="A59" s="22"/>
      <c r="C59" s="22" t="s">
        <v>26</v>
      </c>
      <c r="E59" s="113"/>
      <c r="H59" s="22"/>
    </row>
    <row r="60" spans="2:10" ht="15">
      <c r="B60" s="92" t="s">
        <v>59</v>
      </c>
      <c r="C60" s="92" t="s">
        <v>60</v>
      </c>
      <c r="D60" s="92" t="s">
        <v>61</v>
      </c>
      <c r="E60" s="114" t="s">
        <v>62</v>
      </c>
      <c r="G60" s="92" t="s">
        <v>59</v>
      </c>
      <c r="H60" s="92" t="s">
        <v>60</v>
      </c>
      <c r="I60" s="92" t="s">
        <v>61</v>
      </c>
      <c r="J60" s="92" t="s">
        <v>62</v>
      </c>
    </row>
    <row r="61" spans="1:10" ht="15">
      <c r="A61" s="93" t="s">
        <v>63</v>
      </c>
      <c r="B61" s="98">
        <v>-0.5</v>
      </c>
      <c r="C61" s="98">
        <v>-0.03</v>
      </c>
      <c r="D61" s="94">
        <v>-0.51</v>
      </c>
      <c r="E61" s="115">
        <v>-0.31</v>
      </c>
      <c r="G61" s="98">
        <v>-0.48</v>
      </c>
      <c r="H61" s="94">
        <v>-0.22</v>
      </c>
      <c r="I61" s="94">
        <v>-0.29</v>
      </c>
      <c r="J61" s="98">
        <v>-0.22</v>
      </c>
    </row>
    <row r="62" spans="3:10" ht="15">
      <c r="C62" s="94"/>
      <c r="E62" s="116"/>
      <c r="G62" s="94"/>
      <c r="H62" s="94"/>
      <c r="J62" s="94"/>
    </row>
    <row r="63" spans="1:10" ht="15">
      <c r="A63" s="95" t="s">
        <v>64</v>
      </c>
      <c r="C63" s="94" t="s">
        <v>26</v>
      </c>
      <c r="E63" s="116"/>
      <c r="G63" s="94"/>
      <c r="H63" s="94"/>
      <c r="J63" s="94"/>
    </row>
    <row r="64" spans="1:10" ht="15">
      <c r="A64" s="96" t="s">
        <v>65</v>
      </c>
      <c r="B64" s="97"/>
      <c r="C64" s="113">
        <v>-0.1487</v>
      </c>
      <c r="D64" s="97"/>
      <c r="E64" s="113">
        <v>-0.0419</v>
      </c>
      <c r="G64" s="94"/>
      <c r="H64" s="94">
        <v>-0.1919</v>
      </c>
      <c r="J64" s="98">
        <v>-0.066</v>
      </c>
    </row>
    <row r="65" spans="1:10" ht="15">
      <c r="A65" s="96" t="s">
        <v>67</v>
      </c>
      <c r="B65" s="94"/>
      <c r="C65" s="128">
        <v>-0.0209</v>
      </c>
      <c r="D65" s="94"/>
      <c r="E65" s="115">
        <v>0.0093</v>
      </c>
      <c r="G65" s="94"/>
      <c r="H65" s="115">
        <v>0.0253</v>
      </c>
      <c r="J65" s="98">
        <v>0.0488</v>
      </c>
    </row>
    <row r="66" spans="1:10" ht="15">
      <c r="A66" s="96" t="s">
        <v>68</v>
      </c>
      <c r="B66" s="94" t="s">
        <v>26</v>
      </c>
      <c r="C66" s="98" t="s">
        <v>42</v>
      </c>
      <c r="D66" s="94"/>
      <c r="E66" s="98" t="s">
        <v>42</v>
      </c>
      <c r="G66" s="94"/>
      <c r="H66" s="115" t="s">
        <v>107</v>
      </c>
      <c r="J66" s="98" t="s">
        <v>42</v>
      </c>
    </row>
    <row r="67" spans="1:10" ht="15">
      <c r="A67" s="96" t="s">
        <v>69</v>
      </c>
      <c r="B67" s="94"/>
      <c r="C67" s="94">
        <v>-0.4052</v>
      </c>
      <c r="D67" s="94"/>
      <c r="E67" s="113">
        <v>-0.2625</v>
      </c>
      <c r="G67" s="94"/>
      <c r="H67" s="98" t="s">
        <v>42</v>
      </c>
      <c r="J67" s="98" t="s">
        <v>42</v>
      </c>
    </row>
    <row r="69" spans="1:10" ht="15">
      <c r="A69" s="99" t="s">
        <v>70</v>
      </c>
      <c r="B69" s="101">
        <v>0.084</v>
      </c>
      <c r="C69" s="101">
        <v>0.094</v>
      </c>
      <c r="D69" s="101">
        <v>0.207</v>
      </c>
      <c r="E69" s="101">
        <v>0.209</v>
      </c>
      <c r="F69" s="101"/>
      <c r="G69" s="101">
        <v>0.068</v>
      </c>
      <c r="H69" s="101">
        <v>0.074</v>
      </c>
      <c r="I69" s="101">
        <v>0.131</v>
      </c>
      <c r="J69" s="101">
        <v>0.132</v>
      </c>
    </row>
    <row r="70" spans="1:5" ht="15">
      <c r="A70" s="97"/>
      <c r="E70" s="113"/>
    </row>
    <row r="71" spans="1:10" ht="15.75" thickBot="1">
      <c r="A71" s="102" t="s">
        <v>71</v>
      </c>
      <c r="B71" s="105"/>
      <c r="C71" s="104">
        <v>-975086</v>
      </c>
      <c r="D71" s="105"/>
      <c r="E71" s="117"/>
      <c r="F71" s="105"/>
      <c r="G71" s="105"/>
      <c r="H71" s="104">
        <v>-469567</v>
      </c>
      <c r="I71" s="105"/>
      <c r="J71" s="105"/>
    </row>
    <row r="72" ht="15.75" thickTop="1"/>
    <row r="73" ht="15">
      <c r="A73" s="36" t="s">
        <v>27</v>
      </c>
    </row>
    <row r="74" ht="15">
      <c r="A74" s="22" t="s">
        <v>85</v>
      </c>
    </row>
    <row r="75" ht="15">
      <c r="A75" s="22" t="s">
        <v>86</v>
      </c>
    </row>
    <row r="76" ht="15">
      <c r="A76" t="s">
        <v>87</v>
      </c>
    </row>
    <row r="77" ht="15">
      <c r="A77" t="s">
        <v>88</v>
      </c>
    </row>
    <row r="78" ht="15">
      <c r="A78" t="s">
        <v>89</v>
      </c>
    </row>
  </sheetData>
  <printOptions/>
  <pageMargins left="1" right="0" top="1" bottom="0.55" header="0.5" footer="0.5"/>
  <pageSetup fitToHeight="1" fitToWidth="1" horizontalDpi="300" verticalDpi="300" orientation="portrait" scale="54" r:id="rId1"/>
  <rowBreaks count="1" manualBreakCount="1">
    <brk id="6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workbookViewId="0" topLeftCell="A1">
      <selection activeCell="A1" sqref="A1"/>
    </sheetView>
  </sheetViews>
  <sheetFormatPr defaultColWidth="8.88671875" defaultRowHeight="15.75"/>
  <cols>
    <col min="2" max="2" width="14.3359375" style="0" customWidth="1"/>
  </cols>
  <sheetData>
    <row r="1" ht="15">
      <c r="A1" s="129" t="s">
        <v>108</v>
      </c>
    </row>
    <row r="2" ht="15">
      <c r="A2" s="129" t="s">
        <v>109</v>
      </c>
    </row>
    <row r="4" spans="1:9" ht="15">
      <c r="A4" t="s">
        <v>110</v>
      </c>
      <c r="C4" t="s">
        <v>111</v>
      </c>
      <c r="E4" t="s">
        <v>112</v>
      </c>
      <c r="G4" t="s">
        <v>113</v>
      </c>
      <c r="I4" t="s">
        <v>114</v>
      </c>
    </row>
    <row r="5" spans="1:9" ht="15">
      <c r="A5" t="s">
        <v>115</v>
      </c>
      <c r="C5" t="s">
        <v>116</v>
      </c>
      <c r="E5" t="s">
        <v>117</v>
      </c>
      <c r="G5" t="s">
        <v>117</v>
      </c>
      <c r="I5" t="s">
        <v>118</v>
      </c>
    </row>
    <row r="6" spans="5:9" ht="17.25">
      <c r="E6" t="s">
        <v>119</v>
      </c>
      <c r="G6" t="s">
        <v>143</v>
      </c>
      <c r="I6" t="s">
        <v>120</v>
      </c>
    </row>
    <row r="7" ht="15">
      <c r="I7" t="s">
        <v>121</v>
      </c>
    </row>
    <row r="8" spans="1:10" ht="15.75" thickBot="1">
      <c r="A8" s="130"/>
      <c r="B8" s="130"/>
      <c r="C8" s="130"/>
      <c r="D8" s="130"/>
      <c r="E8" s="130"/>
      <c r="F8" s="130"/>
      <c r="G8" s="130"/>
      <c r="H8" s="130"/>
      <c r="I8" s="130"/>
      <c r="J8" s="130"/>
    </row>
    <row r="9" ht="15.75" thickTop="1"/>
    <row r="10" spans="1:9" ht="15">
      <c r="A10" t="s">
        <v>122</v>
      </c>
      <c r="C10" s="131">
        <v>0.038</v>
      </c>
      <c r="E10" s="132">
        <v>634647</v>
      </c>
      <c r="G10" s="132">
        <v>139112</v>
      </c>
      <c r="I10">
        <v>92</v>
      </c>
    </row>
    <row r="11" spans="3:7" ht="15">
      <c r="C11" s="131"/>
      <c r="E11" s="132"/>
      <c r="G11" s="132"/>
    </row>
    <row r="12" spans="1:9" ht="15">
      <c r="A12" t="s">
        <v>123</v>
      </c>
      <c r="C12" s="131">
        <v>0.05</v>
      </c>
      <c r="E12" s="132">
        <v>7234962</v>
      </c>
      <c r="G12" s="132">
        <v>1611093</v>
      </c>
      <c r="I12">
        <v>96</v>
      </c>
    </row>
    <row r="13" spans="3:7" ht="15">
      <c r="C13" s="131"/>
      <c r="E13" s="132"/>
      <c r="G13" s="132"/>
    </row>
    <row r="14" spans="1:9" ht="15">
      <c r="A14" t="s">
        <v>124</v>
      </c>
      <c r="C14" s="131">
        <v>0.005</v>
      </c>
      <c r="E14" s="132">
        <v>912554</v>
      </c>
      <c r="G14" s="132">
        <v>204932</v>
      </c>
      <c r="I14">
        <v>97</v>
      </c>
    </row>
    <row r="15" spans="3:7" ht="15">
      <c r="C15" s="131"/>
      <c r="E15" s="132"/>
      <c r="G15" s="132"/>
    </row>
    <row r="16" spans="1:9" ht="15">
      <c r="A16" t="s">
        <v>125</v>
      </c>
      <c r="C16" s="131">
        <v>0.02</v>
      </c>
      <c r="E16" s="132">
        <v>176287</v>
      </c>
      <c r="G16" s="132">
        <v>35706</v>
      </c>
      <c r="I16">
        <v>95</v>
      </c>
    </row>
    <row r="17" spans="3:7" ht="15">
      <c r="C17" s="131"/>
      <c r="E17" s="132"/>
      <c r="G17" s="132"/>
    </row>
    <row r="18" spans="1:9" ht="15">
      <c r="A18" t="s">
        <v>126</v>
      </c>
      <c r="C18" s="131">
        <v>0.016</v>
      </c>
      <c r="E18" s="132">
        <v>182593</v>
      </c>
      <c r="G18" s="132">
        <v>41954</v>
      </c>
      <c r="I18">
        <v>90</v>
      </c>
    </row>
    <row r="19" spans="3:7" ht="15">
      <c r="C19" s="131"/>
      <c r="E19" s="132"/>
      <c r="G19" s="132"/>
    </row>
    <row r="20" spans="1:9" ht="15">
      <c r="A20" t="s">
        <v>127</v>
      </c>
      <c r="C20" s="131">
        <v>0.02</v>
      </c>
      <c r="E20" s="132">
        <v>347892</v>
      </c>
      <c r="G20" s="132">
        <v>62120</v>
      </c>
      <c r="I20">
        <v>98</v>
      </c>
    </row>
    <row r="21" spans="3:7" ht="15">
      <c r="C21" s="131"/>
      <c r="E21" s="132"/>
      <c r="G21" s="132"/>
    </row>
    <row r="22" spans="1:9" ht="15">
      <c r="A22" t="s">
        <v>128</v>
      </c>
      <c r="C22" s="131">
        <v>0.05</v>
      </c>
      <c r="E22" s="132">
        <v>1651506</v>
      </c>
      <c r="G22" s="132">
        <v>357846</v>
      </c>
      <c r="I22">
        <v>96</v>
      </c>
    </row>
    <row r="23" spans="3:7" ht="15">
      <c r="C23" s="131"/>
      <c r="E23" s="132"/>
      <c r="G23" s="132"/>
    </row>
    <row r="24" spans="1:9" ht="15">
      <c r="A24" t="s">
        <v>129</v>
      </c>
      <c r="C24" s="131">
        <v>0.05</v>
      </c>
      <c r="E24" s="132">
        <v>2260602</v>
      </c>
      <c r="G24" s="132">
        <v>501614</v>
      </c>
      <c r="I24">
        <v>96</v>
      </c>
    </row>
    <row r="25" spans="3:7" ht="15">
      <c r="C25" s="131"/>
      <c r="E25" s="132"/>
      <c r="G25" s="132"/>
    </row>
    <row r="26" spans="1:9" ht="15">
      <c r="A26" t="s">
        <v>130</v>
      </c>
      <c r="C26" s="131">
        <v>0.1</v>
      </c>
      <c r="E26" s="132">
        <v>6013913</v>
      </c>
      <c r="G26" s="132">
        <v>1287473</v>
      </c>
      <c r="I26">
        <v>98</v>
      </c>
    </row>
    <row r="27" spans="3:7" ht="15">
      <c r="C27" s="131"/>
      <c r="E27" s="132"/>
      <c r="G27" s="132"/>
    </row>
    <row r="28" spans="1:9" ht="15">
      <c r="A28" t="s">
        <v>131</v>
      </c>
      <c r="C28" s="131">
        <v>0.02</v>
      </c>
      <c r="E28" s="132">
        <v>772251</v>
      </c>
      <c r="G28" s="132">
        <v>161246</v>
      </c>
      <c r="I28">
        <v>96</v>
      </c>
    </row>
    <row r="29" spans="3:7" ht="15">
      <c r="C29" s="131"/>
      <c r="E29" s="132"/>
      <c r="G29" s="132"/>
    </row>
    <row r="30" spans="1:9" ht="15">
      <c r="A30" t="s">
        <v>132</v>
      </c>
      <c r="C30" s="131">
        <v>0.01</v>
      </c>
      <c r="E30" s="132">
        <v>388080</v>
      </c>
      <c r="G30" s="132">
        <v>91081</v>
      </c>
      <c r="I30">
        <v>92</v>
      </c>
    </row>
    <row r="31" spans="3:7" ht="15">
      <c r="C31" s="131"/>
      <c r="E31" s="132"/>
      <c r="G31" s="132"/>
    </row>
    <row r="32" spans="1:10" ht="15.75" thickBot="1">
      <c r="A32" s="130" t="s">
        <v>133</v>
      </c>
      <c r="B32" s="130"/>
      <c r="C32" s="133">
        <v>0.012</v>
      </c>
      <c r="D32" s="130"/>
      <c r="E32" s="134">
        <v>485096</v>
      </c>
      <c r="F32" s="130"/>
      <c r="G32" s="134">
        <v>186475</v>
      </c>
      <c r="H32" s="130"/>
      <c r="I32" s="130">
        <v>96</v>
      </c>
      <c r="J32" s="130"/>
    </row>
    <row r="33" ht="15.75" thickTop="1"/>
    <row r="34" ht="15">
      <c r="A34" t="s">
        <v>134</v>
      </c>
    </row>
    <row r="35" ht="15">
      <c r="A35" t="s">
        <v>135</v>
      </c>
    </row>
    <row r="36" ht="15">
      <c r="A36" t="s">
        <v>136</v>
      </c>
    </row>
    <row r="37" ht="15">
      <c r="A37" t="s">
        <v>137</v>
      </c>
    </row>
    <row r="38" ht="15">
      <c r="A38" t="s">
        <v>138</v>
      </c>
    </row>
    <row r="39" ht="15">
      <c r="A39" t="s">
        <v>139</v>
      </c>
    </row>
    <row r="40" ht="15">
      <c r="A40" t="s">
        <v>140</v>
      </c>
    </row>
    <row r="42" ht="17.25">
      <c r="A42" s="135" t="s">
        <v>141</v>
      </c>
    </row>
    <row r="43" ht="15">
      <c r="A43" t="s">
        <v>142</v>
      </c>
    </row>
  </sheetData>
  <printOptions/>
  <pageMargins left="0.87" right="0.5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J63"/>
  <sheetViews>
    <sheetView showGridLines="0" zoomScale="85" zoomScaleNormal="85" workbookViewId="0" topLeftCell="A1">
      <selection activeCell="A1" sqref="A1"/>
    </sheetView>
  </sheetViews>
  <sheetFormatPr defaultColWidth="9.77734375" defaultRowHeight="15.75"/>
  <cols>
    <col min="1" max="1" width="29.77734375" style="0" customWidth="1"/>
    <col min="2" max="2" width="10.10546875" style="0" customWidth="1"/>
    <col min="6" max="6" width="6.77734375" style="0" customWidth="1"/>
  </cols>
  <sheetData>
    <row r="1" spans="1:5" s="86" customFormat="1" ht="18">
      <c r="A1" s="84" t="s">
        <v>144</v>
      </c>
      <c r="B1" s="85"/>
      <c r="C1" s="85"/>
      <c r="D1" s="85"/>
      <c r="E1" s="85"/>
    </row>
    <row r="2" s="86" customFormat="1" ht="18">
      <c r="A2" s="3" t="s">
        <v>145</v>
      </c>
    </row>
    <row r="3" s="86" customFormat="1" ht="18">
      <c r="A3" s="3" t="s">
        <v>146</v>
      </c>
    </row>
    <row r="4" s="86" customFormat="1" ht="18" thickBot="1">
      <c r="A4" s="3" t="s">
        <v>147</v>
      </c>
    </row>
    <row r="5" spans="1:10" ht="15.75" thickTop="1">
      <c r="A5" s="90"/>
      <c r="B5" s="88"/>
      <c r="C5" s="89" t="s">
        <v>35</v>
      </c>
      <c r="D5" s="88"/>
      <c r="E5" s="88"/>
      <c r="F5" s="90"/>
      <c r="G5" s="88"/>
      <c r="H5" s="89" t="s">
        <v>36</v>
      </c>
      <c r="I5" s="88"/>
      <c r="J5" s="88"/>
    </row>
    <row r="6" spans="1:10" ht="15">
      <c r="A6" s="22" t="s">
        <v>53</v>
      </c>
      <c r="B6" s="18"/>
      <c r="C6" s="22" t="s">
        <v>54</v>
      </c>
      <c r="D6" s="18"/>
      <c r="E6" s="18"/>
      <c r="F6" s="18"/>
      <c r="G6" s="18"/>
      <c r="H6" s="91" t="s">
        <v>55</v>
      </c>
      <c r="I6" s="18"/>
      <c r="J6" s="18"/>
    </row>
    <row r="7" spans="1:8" ht="15">
      <c r="A7" s="22" t="s">
        <v>56</v>
      </c>
      <c r="B7" s="18"/>
      <c r="C7" s="22" t="s">
        <v>57</v>
      </c>
      <c r="D7" s="18"/>
      <c r="E7" s="18"/>
      <c r="H7" s="22" t="s">
        <v>58</v>
      </c>
    </row>
    <row r="8" spans="1:8" ht="15">
      <c r="A8" s="22"/>
      <c r="C8" s="22"/>
      <c r="H8" s="22"/>
    </row>
    <row r="9" spans="2:10" ht="15">
      <c r="B9" s="92" t="s">
        <v>59</v>
      </c>
      <c r="C9" s="92" t="s">
        <v>60</v>
      </c>
      <c r="D9" s="92" t="s">
        <v>61</v>
      </c>
      <c r="E9" s="92" t="s">
        <v>62</v>
      </c>
      <c r="G9" s="92" t="s">
        <v>59</v>
      </c>
      <c r="H9" s="92" t="s">
        <v>60</v>
      </c>
      <c r="I9" s="92" t="s">
        <v>61</v>
      </c>
      <c r="J9" s="92" t="s">
        <v>62</v>
      </c>
    </row>
    <row r="10" spans="1:10" ht="15">
      <c r="A10" s="93" t="s">
        <v>63</v>
      </c>
      <c r="B10">
        <v>-1.05</v>
      </c>
      <c r="C10" s="94">
        <v>-0.53</v>
      </c>
      <c r="D10" s="94">
        <v>-0.85</v>
      </c>
      <c r="E10" s="94">
        <v>-0.5</v>
      </c>
      <c r="G10" s="94">
        <v>-1.624</v>
      </c>
      <c r="H10" s="94">
        <v>-1.041</v>
      </c>
      <c r="I10" s="94">
        <v>-1.505</v>
      </c>
      <c r="J10" s="94">
        <v>-1.198</v>
      </c>
    </row>
    <row r="11" spans="3:10" ht="15">
      <c r="C11" s="94"/>
      <c r="E11" s="94"/>
      <c r="G11" s="94"/>
      <c r="H11" s="94"/>
      <c r="J11" s="94"/>
    </row>
    <row r="12" spans="1:10" ht="15">
      <c r="A12" s="95" t="s">
        <v>64</v>
      </c>
      <c r="C12" s="94"/>
      <c r="E12" s="94"/>
      <c r="G12" s="94"/>
      <c r="H12" s="94"/>
      <c r="J12" s="94"/>
    </row>
    <row r="13" spans="1:10" ht="15">
      <c r="A13" s="96" t="s">
        <v>65</v>
      </c>
      <c r="C13" s="94">
        <v>-0.082</v>
      </c>
      <c r="D13" s="97"/>
      <c r="E13" s="98" t="s">
        <v>66</v>
      </c>
      <c r="G13" s="94"/>
      <c r="H13" s="94">
        <v>-0.0613</v>
      </c>
      <c r="J13" s="94">
        <v>0.0775</v>
      </c>
    </row>
    <row r="14" spans="1:10" ht="15">
      <c r="A14" s="96" t="s">
        <v>67</v>
      </c>
      <c r="B14" s="97"/>
      <c r="C14" s="94">
        <v>0.1066</v>
      </c>
      <c r="D14" s="94"/>
      <c r="E14" s="94">
        <v>0.1158</v>
      </c>
      <c r="G14" s="94"/>
      <c r="H14" s="94">
        <v>-0.2115</v>
      </c>
      <c r="J14" s="94">
        <v>-0.1998</v>
      </c>
    </row>
    <row r="15" spans="1:10" ht="15">
      <c r="A15" s="96" t="s">
        <v>68</v>
      </c>
      <c r="B15" s="94"/>
      <c r="C15" s="94">
        <v>-0.02</v>
      </c>
      <c r="D15" s="94"/>
      <c r="E15" s="94">
        <v>-0.02</v>
      </c>
      <c r="G15" s="94"/>
      <c r="H15" s="94">
        <v>-0.0448</v>
      </c>
      <c r="J15" s="94">
        <v>-0.0492</v>
      </c>
    </row>
    <row r="16" spans="1:10" ht="15">
      <c r="A16" s="96" t="s">
        <v>69</v>
      </c>
      <c r="B16" s="94"/>
      <c r="C16" s="94">
        <v>-0.2812</v>
      </c>
      <c r="D16" s="94"/>
      <c r="E16" s="94">
        <v>-0.2682</v>
      </c>
      <c r="G16" s="94"/>
      <c r="H16" s="94"/>
      <c r="J16" s="94"/>
    </row>
    <row r="17" spans="2:10" ht="15">
      <c r="B17" s="94"/>
      <c r="D17" s="94"/>
      <c r="E17" s="94"/>
      <c r="G17" s="94"/>
      <c r="H17" s="94"/>
      <c r="J17" s="94"/>
    </row>
    <row r="18" spans="1:10" ht="15">
      <c r="A18" s="36" t="s">
        <v>26</v>
      </c>
      <c r="B18" s="94"/>
      <c r="C18" s="94"/>
      <c r="D18" s="94"/>
      <c r="E18" s="94"/>
      <c r="G18" s="94"/>
      <c r="H18" s="94"/>
      <c r="J18" s="94"/>
    </row>
    <row r="19" spans="1:10" ht="15">
      <c r="A19" s="136" t="s">
        <v>148</v>
      </c>
      <c r="B19" s="94"/>
      <c r="C19" s="94"/>
      <c r="D19" s="94"/>
      <c r="E19" s="94"/>
      <c r="G19" s="94"/>
      <c r="H19" s="94"/>
      <c r="J19" s="94"/>
    </row>
    <row r="20" spans="1:10" ht="15">
      <c r="A20" s="93" t="s">
        <v>149</v>
      </c>
      <c r="B20" s="94"/>
      <c r="C20" s="94"/>
      <c r="D20" s="94"/>
      <c r="E20" s="94"/>
      <c r="G20" s="94"/>
      <c r="H20" s="94"/>
      <c r="J20" s="94"/>
    </row>
    <row r="21" spans="1:10" ht="15">
      <c r="A21" s="36" t="s">
        <v>150</v>
      </c>
      <c r="B21" s="94"/>
      <c r="C21" s="94"/>
      <c r="D21" s="94">
        <v>0.27</v>
      </c>
      <c r="E21" s="94">
        <v>0.2</v>
      </c>
      <c r="G21" s="94"/>
      <c r="H21" s="94"/>
      <c r="I21">
        <v>-0.17</v>
      </c>
      <c r="J21" s="94">
        <v>-0.09</v>
      </c>
    </row>
    <row r="22" spans="1:10" ht="15">
      <c r="A22" s="36" t="s">
        <v>151</v>
      </c>
      <c r="B22" s="94"/>
      <c r="C22" s="94"/>
      <c r="D22" s="94">
        <v>0.45</v>
      </c>
      <c r="E22" s="94">
        <v>0.43</v>
      </c>
      <c r="G22" s="94"/>
      <c r="H22" s="94"/>
      <c r="I22">
        <v>0.12</v>
      </c>
      <c r="J22" s="94">
        <v>0.14</v>
      </c>
    </row>
    <row r="23" spans="1:10" ht="15">
      <c r="A23" s="36" t="s">
        <v>152</v>
      </c>
      <c r="B23" s="94"/>
      <c r="C23" s="94"/>
      <c r="D23" s="94">
        <v>0.16</v>
      </c>
      <c r="E23" s="94">
        <v>0.12</v>
      </c>
      <c r="G23" s="94"/>
      <c r="H23" s="94"/>
      <c r="I23">
        <v>0.05</v>
      </c>
      <c r="J23" s="94">
        <v>0.02</v>
      </c>
    </row>
    <row r="24" spans="1:10" ht="15">
      <c r="A24" s="36" t="s">
        <v>153</v>
      </c>
      <c r="B24" s="94"/>
      <c r="C24" s="94"/>
      <c r="D24" s="94">
        <v>-0.48</v>
      </c>
      <c r="E24" s="94">
        <v>-0.34</v>
      </c>
      <c r="G24" s="94"/>
      <c r="H24" s="94"/>
      <c r="I24" s="94">
        <v>-0.28</v>
      </c>
      <c r="J24" s="94">
        <v>-0.25</v>
      </c>
    </row>
    <row r="25" spans="1:10" ht="15">
      <c r="A25" s="36" t="s">
        <v>154</v>
      </c>
      <c r="B25" s="94"/>
      <c r="C25" s="94"/>
      <c r="D25" s="94">
        <v>-1.13</v>
      </c>
      <c r="E25" s="94">
        <v>-0.88</v>
      </c>
      <c r="G25" s="94"/>
      <c r="H25" s="94"/>
      <c r="I25">
        <v>0.04</v>
      </c>
      <c r="J25" s="94">
        <v>0.05</v>
      </c>
    </row>
    <row r="26" spans="1:10" ht="15">
      <c r="A26" s="36" t="s">
        <v>155</v>
      </c>
      <c r="B26" s="94"/>
      <c r="C26" s="94"/>
      <c r="D26" s="98" t="s">
        <v>42</v>
      </c>
      <c r="E26" s="98" t="s">
        <v>42</v>
      </c>
      <c r="G26" s="94"/>
      <c r="H26" s="94"/>
      <c r="I26" s="137" t="s">
        <v>42</v>
      </c>
      <c r="J26" s="98" t="s">
        <v>42</v>
      </c>
    </row>
    <row r="27" spans="1:10" s="109" customFormat="1" ht="15">
      <c r="A27" s="138" t="s">
        <v>156</v>
      </c>
      <c r="B27" s="94"/>
      <c r="C27" s="94"/>
      <c r="D27" s="139" t="s">
        <v>157</v>
      </c>
      <c r="E27" s="139" t="s">
        <v>158</v>
      </c>
      <c r="G27" s="140"/>
      <c r="H27" s="140"/>
      <c r="I27" s="141" t="s">
        <v>159</v>
      </c>
      <c r="J27" s="142" t="s">
        <v>160</v>
      </c>
    </row>
    <row r="28" spans="2:10" ht="15">
      <c r="B28" s="94"/>
      <c r="C28" s="94"/>
      <c r="D28" s="94"/>
      <c r="E28" s="94"/>
      <c r="G28" s="94"/>
      <c r="H28" s="94"/>
      <c r="J28" s="94"/>
    </row>
    <row r="29" spans="1:10" ht="15">
      <c r="A29" s="93" t="s">
        <v>161</v>
      </c>
      <c r="B29" s="94"/>
      <c r="C29" s="94"/>
      <c r="D29" s="94"/>
      <c r="E29" s="94"/>
      <c r="G29" s="94"/>
      <c r="H29" s="94"/>
      <c r="J29" s="94"/>
    </row>
    <row r="30" spans="1:10" ht="15">
      <c r="A30" s="22" t="s">
        <v>162</v>
      </c>
      <c r="B30" s="94"/>
      <c r="C30" s="94"/>
      <c r="D30" s="94"/>
      <c r="E30" s="94"/>
      <c r="G30" s="94"/>
      <c r="H30" s="94"/>
      <c r="I30" s="137" t="s">
        <v>42</v>
      </c>
      <c r="J30" s="98" t="s">
        <v>42</v>
      </c>
    </row>
    <row r="31" spans="1:10" ht="15">
      <c r="A31" s="22" t="s">
        <v>163</v>
      </c>
      <c r="B31" s="94"/>
      <c r="C31" s="94"/>
      <c r="D31" s="94"/>
      <c r="E31" s="94"/>
      <c r="G31" s="94"/>
      <c r="H31" s="94"/>
      <c r="I31">
        <v>0.23</v>
      </c>
      <c r="J31" s="94">
        <v>0.19</v>
      </c>
    </row>
    <row r="32" spans="1:10" ht="15">
      <c r="A32" s="22" t="s">
        <v>164</v>
      </c>
      <c r="B32" s="94"/>
      <c r="C32" s="94"/>
      <c r="D32" s="94"/>
      <c r="E32" s="94"/>
      <c r="G32" s="94"/>
      <c r="H32" s="94"/>
      <c r="I32">
        <v>-0.25</v>
      </c>
      <c r="J32" s="94">
        <v>-0.16</v>
      </c>
    </row>
    <row r="33" spans="1:10" ht="15">
      <c r="A33" s="22" t="s">
        <v>165</v>
      </c>
      <c r="B33" s="94"/>
      <c r="C33" s="94"/>
      <c r="E33" s="94"/>
      <c r="G33" s="94"/>
      <c r="H33" s="94"/>
      <c r="I33" s="94">
        <v>-0.54</v>
      </c>
      <c r="J33" s="94">
        <v>-0.45</v>
      </c>
    </row>
    <row r="34" spans="1:10" ht="15">
      <c r="A34" s="22" t="s">
        <v>166</v>
      </c>
      <c r="B34" s="94"/>
      <c r="C34" s="94"/>
      <c r="D34" s="94"/>
      <c r="E34" s="94"/>
      <c r="G34" s="94"/>
      <c r="H34" s="94"/>
      <c r="I34">
        <v>-0.78</v>
      </c>
      <c r="J34" s="94">
        <v>-0.67</v>
      </c>
    </row>
    <row r="35" spans="1:10" ht="15">
      <c r="A35" s="22" t="s">
        <v>167</v>
      </c>
      <c r="B35" s="94"/>
      <c r="C35" s="94"/>
      <c r="D35" s="94"/>
      <c r="E35" s="94"/>
      <c r="G35" s="94"/>
      <c r="H35" s="94"/>
      <c r="I35" s="94">
        <v>-0.7</v>
      </c>
      <c r="J35" s="94">
        <v>-0.62</v>
      </c>
    </row>
    <row r="36" spans="1:10" ht="15">
      <c r="A36" s="22" t="s">
        <v>168</v>
      </c>
      <c r="C36" s="94"/>
      <c r="D36" s="94"/>
      <c r="E36" s="94"/>
      <c r="G36" s="94"/>
      <c r="H36" s="94"/>
      <c r="I36" s="94">
        <v>-0.41</v>
      </c>
      <c r="J36" s="94">
        <v>-0.37</v>
      </c>
    </row>
    <row r="37" spans="1:10" s="109" customFormat="1" ht="15">
      <c r="A37" s="138" t="s">
        <v>156</v>
      </c>
      <c r="B37" s="94"/>
      <c r="C37" s="94"/>
      <c r="D37" s="140"/>
      <c r="E37" s="140"/>
      <c r="G37" s="140"/>
      <c r="H37" s="140"/>
      <c r="I37" s="141" t="s">
        <v>169</v>
      </c>
      <c r="J37" s="142" t="s">
        <v>158</v>
      </c>
    </row>
    <row r="38" spans="2:10" ht="15">
      <c r="B38" s="94"/>
      <c r="C38" s="94"/>
      <c r="D38" s="94"/>
      <c r="E38" s="94"/>
      <c r="G38" s="94"/>
      <c r="H38" s="94"/>
      <c r="J38" s="94"/>
    </row>
    <row r="39" spans="1:10" ht="15">
      <c r="A39" s="93" t="s">
        <v>170</v>
      </c>
      <c r="B39" s="94"/>
      <c r="C39" s="94"/>
      <c r="D39" s="94"/>
      <c r="E39" s="94"/>
      <c r="G39" s="94"/>
      <c r="H39" s="94"/>
      <c r="J39" s="94"/>
    </row>
    <row r="40" spans="1:10" ht="15">
      <c r="A40" s="36" t="s">
        <v>171</v>
      </c>
      <c r="B40" s="94"/>
      <c r="C40" s="94"/>
      <c r="D40">
        <v>-0.07</v>
      </c>
      <c r="E40" s="94">
        <v>-0.07</v>
      </c>
      <c r="G40" s="94"/>
      <c r="H40" s="94"/>
      <c r="I40">
        <v>-0.02</v>
      </c>
      <c r="J40" s="94">
        <v>-0.02</v>
      </c>
    </row>
    <row r="41" spans="1:10" ht="15">
      <c r="A41" s="36" t="s">
        <v>172</v>
      </c>
      <c r="B41" s="94"/>
      <c r="C41" s="94"/>
      <c r="D41">
        <v>0.42</v>
      </c>
      <c r="E41" s="94">
        <v>0.48</v>
      </c>
      <c r="G41" s="94"/>
      <c r="H41" s="94"/>
      <c r="I41">
        <v>0.16</v>
      </c>
      <c r="J41" s="94">
        <v>0.17</v>
      </c>
    </row>
    <row r="42" spans="1:10" ht="15">
      <c r="A42" s="36" t="s">
        <v>155</v>
      </c>
      <c r="B42" s="94"/>
      <c r="C42" s="94"/>
      <c r="D42" s="137" t="s">
        <v>42</v>
      </c>
      <c r="E42" s="94">
        <v>0.01</v>
      </c>
      <c r="G42" s="94"/>
      <c r="H42" s="94"/>
      <c r="I42" s="137" t="s">
        <v>42</v>
      </c>
      <c r="J42" s="98" t="s">
        <v>42</v>
      </c>
    </row>
    <row r="43" spans="1:10" s="109" customFormat="1" ht="15">
      <c r="A43" s="138" t="s">
        <v>156</v>
      </c>
      <c r="B43" s="94"/>
      <c r="C43" s="94"/>
      <c r="D43" s="141" t="s">
        <v>173</v>
      </c>
      <c r="E43" s="142" t="s">
        <v>174</v>
      </c>
      <c r="G43" s="140"/>
      <c r="H43" s="140"/>
      <c r="I43" s="141" t="s">
        <v>160</v>
      </c>
      <c r="J43" s="142" t="s">
        <v>160</v>
      </c>
    </row>
    <row r="44" spans="3:10" ht="15">
      <c r="C44" s="94"/>
      <c r="E44" s="94"/>
      <c r="G44" s="94"/>
      <c r="H44" s="94"/>
      <c r="J44" s="94"/>
    </row>
    <row r="45" spans="1:10" ht="15">
      <c r="A45" s="96" t="s">
        <v>175</v>
      </c>
      <c r="C45" s="94"/>
      <c r="E45" s="94"/>
      <c r="G45" s="94"/>
      <c r="H45" s="94"/>
      <c r="J45" s="94"/>
    </row>
    <row r="46" spans="1:10" ht="15">
      <c r="A46" s="36" t="s">
        <v>176</v>
      </c>
      <c r="B46" s="94">
        <v>-1.16</v>
      </c>
      <c r="C46" s="94">
        <v>-1.15</v>
      </c>
      <c r="D46" s="94">
        <v>-1.13</v>
      </c>
      <c r="E46" s="94">
        <v>-1.14</v>
      </c>
      <c r="G46" s="94"/>
      <c r="H46" s="94"/>
      <c r="J46" s="94"/>
    </row>
    <row r="47" spans="1:10" ht="15">
      <c r="A47" s="36" t="s">
        <v>177</v>
      </c>
      <c r="B47" s="94">
        <v>0.73</v>
      </c>
      <c r="C47" s="94">
        <v>0.73</v>
      </c>
      <c r="D47" s="94">
        <v>0.74</v>
      </c>
      <c r="E47" s="94">
        <v>0.74</v>
      </c>
      <c r="G47" s="94"/>
      <c r="H47" s="94"/>
      <c r="J47" s="94"/>
    </row>
    <row r="48" spans="1:10" ht="15">
      <c r="A48" s="36" t="s">
        <v>178</v>
      </c>
      <c r="B48" s="94">
        <v>0.87</v>
      </c>
      <c r="C48" s="94">
        <v>0.87</v>
      </c>
      <c r="D48" s="94">
        <v>0.82</v>
      </c>
      <c r="E48" s="94">
        <v>0.84</v>
      </c>
      <c r="G48" s="94"/>
      <c r="H48" s="94"/>
      <c r="J48" s="94"/>
    </row>
    <row r="49" spans="1:10" ht="15">
      <c r="A49" s="22" t="s">
        <v>179</v>
      </c>
      <c r="B49" s="94"/>
      <c r="C49" s="94"/>
      <c r="D49" s="94"/>
      <c r="E49" s="94"/>
      <c r="G49" s="94">
        <v>0.7</v>
      </c>
      <c r="H49" s="94">
        <v>0.7</v>
      </c>
      <c r="I49">
        <v>0.79</v>
      </c>
      <c r="J49" s="94">
        <v>0.78</v>
      </c>
    </row>
    <row r="50" spans="1:10" ht="15">
      <c r="A50" s="22" t="s">
        <v>180</v>
      </c>
      <c r="B50" s="94"/>
      <c r="C50" s="94"/>
      <c r="D50" s="94"/>
      <c r="E50" s="94"/>
      <c r="G50" s="94">
        <v>0.01</v>
      </c>
      <c r="H50" s="94">
        <v>0.02</v>
      </c>
      <c r="I50">
        <v>-0.02</v>
      </c>
      <c r="J50" s="94">
        <v>-0.01</v>
      </c>
    </row>
    <row r="51" spans="1:10" ht="15">
      <c r="A51" s="36" t="s">
        <v>181</v>
      </c>
      <c r="B51" s="94"/>
      <c r="C51" s="94"/>
      <c r="D51" s="94"/>
      <c r="E51" s="94"/>
      <c r="G51" s="94">
        <v>-0.1</v>
      </c>
      <c r="H51" s="94">
        <v>-1.01</v>
      </c>
      <c r="I51" s="94">
        <v>-1.09</v>
      </c>
      <c r="J51" s="94">
        <v>-1.09</v>
      </c>
    </row>
    <row r="52" spans="1:10" s="109" customFormat="1" ht="15">
      <c r="A52" s="138" t="s">
        <v>156</v>
      </c>
      <c r="B52" s="143" t="s">
        <v>182</v>
      </c>
      <c r="C52" s="143" t="s">
        <v>182</v>
      </c>
      <c r="D52" s="144" t="s">
        <v>183</v>
      </c>
      <c r="E52" s="144" t="s">
        <v>183</v>
      </c>
      <c r="G52" s="142" t="s">
        <v>184</v>
      </c>
      <c r="H52" s="142" t="s">
        <v>184</v>
      </c>
      <c r="I52" s="141" t="s">
        <v>185</v>
      </c>
      <c r="J52" s="142" t="s">
        <v>185</v>
      </c>
    </row>
    <row r="53" spans="1:10" ht="15">
      <c r="A53" s="36" t="s">
        <v>26</v>
      </c>
      <c r="E53" s="94"/>
      <c r="G53" s="94"/>
      <c r="H53" s="94"/>
      <c r="J53" s="94"/>
    </row>
    <row r="54" spans="1:10" ht="15">
      <c r="A54" s="93" t="s">
        <v>186</v>
      </c>
      <c r="D54" s="94">
        <v>-0.019</v>
      </c>
      <c r="E54" s="94">
        <v>-0.019</v>
      </c>
      <c r="G54" s="94"/>
      <c r="H54" s="94"/>
      <c r="I54" s="94">
        <v>0.08700000000000001</v>
      </c>
      <c r="J54" s="94">
        <v>0.084</v>
      </c>
    </row>
    <row r="55" spans="1:8" ht="15">
      <c r="A55" s="22" t="s">
        <v>26</v>
      </c>
      <c r="G55" s="94"/>
      <c r="H55" s="94"/>
    </row>
    <row r="56" spans="7:8" ht="15">
      <c r="G56" s="94"/>
      <c r="H56" s="94"/>
    </row>
    <row r="57" spans="1:10" s="109" customFormat="1" ht="15">
      <c r="A57" s="99" t="s">
        <v>70</v>
      </c>
      <c r="B57" s="100">
        <v>0.105</v>
      </c>
      <c r="C57" s="100">
        <v>0.12</v>
      </c>
      <c r="D57" s="101">
        <v>0.136</v>
      </c>
      <c r="E57" s="101">
        <v>0.146</v>
      </c>
      <c r="F57" s="101"/>
      <c r="G57" s="101">
        <v>0.11</v>
      </c>
      <c r="H57" s="101">
        <v>0.123</v>
      </c>
      <c r="I57" s="101">
        <v>0.145</v>
      </c>
      <c r="J57" s="101">
        <v>0.149</v>
      </c>
    </row>
    <row r="58" ht="15">
      <c r="A58" s="97"/>
    </row>
    <row r="59" spans="1:10" ht="15.75" thickBot="1">
      <c r="A59" s="102" t="s">
        <v>71</v>
      </c>
      <c r="B59" s="103"/>
      <c r="C59" s="104">
        <v>-145240</v>
      </c>
      <c r="D59" s="105"/>
      <c r="E59" s="105"/>
      <c r="F59" s="105"/>
      <c r="G59" s="105"/>
      <c r="H59" s="104" t="s">
        <v>72</v>
      </c>
      <c r="I59" s="105"/>
      <c r="J59" s="105"/>
    </row>
    <row r="60" ht="15.75" thickTop="1">
      <c r="A60" s="97"/>
    </row>
    <row r="61" ht="15">
      <c r="A61" s="36" t="s">
        <v>27</v>
      </c>
    </row>
    <row r="62" ht="15">
      <c r="A62" s="22" t="s">
        <v>85</v>
      </c>
    </row>
    <row r="63" ht="15">
      <c r="A63" s="22" t="s">
        <v>86</v>
      </c>
    </row>
  </sheetData>
  <printOptions/>
  <pageMargins left="0.48" right="0" top="1" bottom="0.55" header="0.5" footer="0.5"/>
  <pageSetup horizontalDpi="300" verticalDpi="3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5"/>
  <sheetViews>
    <sheetView showGridLines="0" zoomScale="85" zoomScaleNormal="85" workbookViewId="0" topLeftCell="E1">
      <selection activeCell="B29" sqref="B29"/>
    </sheetView>
  </sheetViews>
  <sheetFormatPr defaultColWidth="9.77734375" defaultRowHeight="15.75"/>
  <cols>
    <col min="1" max="1" width="29.77734375" style="0" customWidth="1"/>
    <col min="2" max="2" width="10.10546875" style="0" customWidth="1"/>
    <col min="4" max="4" width="11.99609375" style="0" bestFit="1" customWidth="1"/>
    <col min="6" max="6" width="6.77734375" style="0" customWidth="1"/>
  </cols>
  <sheetData>
    <row r="1" spans="1:5" s="86" customFormat="1" ht="18">
      <c r="A1" s="84" t="s">
        <v>187</v>
      </c>
      <c r="B1" s="85"/>
      <c r="C1" s="85"/>
      <c r="D1" s="85"/>
      <c r="E1" s="85"/>
    </row>
    <row r="2" s="86" customFormat="1" ht="18">
      <c r="A2" s="3" t="s">
        <v>145</v>
      </c>
    </row>
    <row r="3" s="86" customFormat="1" ht="18">
      <c r="A3" s="3" t="s">
        <v>146</v>
      </c>
    </row>
    <row r="4" s="86" customFormat="1" ht="18" thickBot="1">
      <c r="A4" s="3" t="s">
        <v>188</v>
      </c>
    </row>
    <row r="5" spans="1:10" ht="15.75" thickTop="1">
      <c r="A5" s="90"/>
      <c r="B5" s="88"/>
      <c r="C5" s="89" t="s">
        <v>35</v>
      </c>
      <c r="D5" s="88"/>
      <c r="E5" s="88"/>
      <c r="F5" s="90"/>
      <c r="G5" s="88"/>
      <c r="H5" s="89" t="s">
        <v>36</v>
      </c>
      <c r="I5" s="88"/>
      <c r="J5" s="88"/>
    </row>
    <row r="6" spans="1:10" ht="15">
      <c r="A6" s="22" t="s">
        <v>189</v>
      </c>
      <c r="B6" s="18"/>
      <c r="C6" s="22" t="s">
        <v>91</v>
      </c>
      <c r="D6" s="18"/>
      <c r="E6" s="18"/>
      <c r="F6" s="18"/>
      <c r="G6" s="18"/>
      <c r="H6" s="91" t="s">
        <v>92</v>
      </c>
      <c r="I6" s="18"/>
      <c r="J6" s="18"/>
    </row>
    <row r="7" spans="1:8" ht="15">
      <c r="A7" s="22" t="s">
        <v>56</v>
      </c>
      <c r="B7" s="18"/>
      <c r="C7" s="119" t="s">
        <v>93</v>
      </c>
      <c r="D7" s="18"/>
      <c r="E7" s="18"/>
      <c r="H7" s="119" t="s">
        <v>94</v>
      </c>
    </row>
    <row r="8" spans="1:8" ht="15">
      <c r="A8" s="22"/>
      <c r="C8" s="22"/>
      <c r="H8" s="22"/>
    </row>
    <row r="9" spans="2:10" ht="15">
      <c r="B9" s="92" t="s">
        <v>59</v>
      </c>
      <c r="C9" s="92" t="s">
        <v>60</v>
      </c>
      <c r="D9" s="92" t="s">
        <v>61</v>
      </c>
      <c r="E9" s="92" t="s">
        <v>62</v>
      </c>
      <c r="G9" s="92" t="s">
        <v>59</v>
      </c>
      <c r="H9" s="92" t="s">
        <v>60</v>
      </c>
      <c r="I9" s="92" t="s">
        <v>61</v>
      </c>
      <c r="J9" s="92" t="s">
        <v>62</v>
      </c>
    </row>
    <row r="10" spans="1:10" ht="15">
      <c r="A10" s="93" t="s">
        <v>190</v>
      </c>
      <c r="B10">
        <v>-0.58</v>
      </c>
      <c r="C10" s="94">
        <v>-0.24</v>
      </c>
      <c r="D10" s="94">
        <v>-0.39</v>
      </c>
      <c r="E10" s="94">
        <v>-0.2</v>
      </c>
      <c r="G10" s="94">
        <v>-0.68</v>
      </c>
      <c r="H10" s="94">
        <v>-0.38</v>
      </c>
      <c r="I10" s="94">
        <v>-0.67</v>
      </c>
      <c r="J10" s="94">
        <v>-0.36</v>
      </c>
    </row>
    <row r="11" spans="3:10" ht="15">
      <c r="C11" s="94"/>
      <c r="E11" s="94"/>
      <c r="G11" s="94"/>
      <c r="H11" s="94" t="s">
        <v>26</v>
      </c>
      <c r="J11" s="94"/>
    </row>
    <row r="12" spans="1:10" ht="15">
      <c r="A12" s="95" t="s">
        <v>64</v>
      </c>
      <c r="C12" s="94" t="s">
        <v>26</v>
      </c>
      <c r="E12" s="94"/>
      <c r="G12" s="94"/>
      <c r="H12" s="94"/>
      <c r="J12" s="94"/>
    </row>
    <row r="13" spans="1:10" ht="15">
      <c r="A13" s="96" t="s">
        <v>65</v>
      </c>
      <c r="C13" s="94">
        <v>-0.902</v>
      </c>
      <c r="D13" s="97"/>
      <c r="E13" s="94">
        <v>-0.592</v>
      </c>
      <c r="G13" s="94"/>
      <c r="H13" s="94">
        <v>-0.722</v>
      </c>
      <c r="I13" s="97"/>
      <c r="J13" s="94">
        <v>-0.472</v>
      </c>
    </row>
    <row r="14" spans="1:10" ht="15">
      <c r="A14" s="96" t="s">
        <v>67</v>
      </c>
      <c r="B14" s="97"/>
      <c r="C14" s="94">
        <v>0.434</v>
      </c>
      <c r="D14" s="94"/>
      <c r="E14" s="94">
        <v>0.33</v>
      </c>
      <c r="G14" s="94"/>
      <c r="H14" s="94">
        <v>-0.328</v>
      </c>
      <c r="I14" s="94"/>
      <c r="J14" s="94">
        <v>-0.314</v>
      </c>
    </row>
    <row r="15" spans="1:10" ht="15">
      <c r="A15" s="96" t="s">
        <v>68</v>
      </c>
      <c r="B15" s="94"/>
      <c r="C15" s="98" t="s">
        <v>42</v>
      </c>
      <c r="D15" s="94"/>
      <c r="E15" s="98" t="s">
        <v>42</v>
      </c>
      <c r="G15" s="94"/>
      <c r="H15" s="98" t="s">
        <v>42</v>
      </c>
      <c r="I15" s="94"/>
      <c r="J15" s="98" t="s">
        <v>42</v>
      </c>
    </row>
    <row r="16" spans="1:10" ht="15">
      <c r="A16" s="96" t="s">
        <v>69</v>
      </c>
      <c r="B16" s="94"/>
      <c r="C16" s="94">
        <v>-1.784</v>
      </c>
      <c r="D16" s="94"/>
      <c r="E16" s="94">
        <v>-1.428</v>
      </c>
      <c r="G16" s="94"/>
      <c r="H16" s="94" t="s">
        <v>26</v>
      </c>
      <c r="I16" s="94"/>
      <c r="J16" s="94" t="s">
        <v>26</v>
      </c>
    </row>
    <row r="17" spans="2:10" ht="15">
      <c r="B17" s="94"/>
      <c r="D17" s="94"/>
      <c r="E17" s="94"/>
      <c r="G17" s="94"/>
      <c r="H17" s="94"/>
      <c r="J17" s="94"/>
    </row>
    <row r="18" spans="1:10" ht="15">
      <c r="A18" s="36" t="s">
        <v>26</v>
      </c>
      <c r="B18" s="94"/>
      <c r="C18" s="94"/>
      <c r="D18" s="94"/>
      <c r="E18" s="94"/>
      <c r="G18" s="94"/>
      <c r="H18" s="94"/>
      <c r="J18" s="94"/>
    </row>
    <row r="19" spans="1:10" ht="15">
      <c r="A19" s="136" t="s">
        <v>148</v>
      </c>
      <c r="B19" s="94"/>
      <c r="C19" s="94"/>
      <c r="D19" s="94"/>
      <c r="E19" s="94"/>
      <c r="G19" s="94"/>
      <c r="H19" s="94"/>
      <c r="J19" s="94"/>
    </row>
    <row r="20" spans="1:10" ht="15">
      <c r="A20" s="93" t="s">
        <v>149</v>
      </c>
      <c r="B20" s="94"/>
      <c r="C20" s="94"/>
      <c r="D20" s="94"/>
      <c r="E20" s="94"/>
      <c r="G20" s="94"/>
      <c r="H20" s="94"/>
      <c r="J20" s="94"/>
    </row>
    <row r="21" spans="1:10" ht="15">
      <c r="A21" s="36" t="s">
        <v>150</v>
      </c>
      <c r="B21" s="94"/>
      <c r="C21" s="94"/>
      <c r="D21" s="113">
        <v>0.39</v>
      </c>
      <c r="E21" s="113">
        <v>0.31</v>
      </c>
      <c r="G21" s="94"/>
      <c r="H21" s="94"/>
      <c r="I21" s="113">
        <v>0.11</v>
      </c>
      <c r="J21" s="113">
        <v>0.1</v>
      </c>
    </row>
    <row r="22" spans="1:10" ht="15">
      <c r="A22" s="36" t="s">
        <v>151</v>
      </c>
      <c r="B22" s="94"/>
      <c r="C22" s="94"/>
      <c r="D22" s="113">
        <v>0.34</v>
      </c>
      <c r="E22" s="113">
        <v>0.28</v>
      </c>
      <c r="G22" s="94"/>
      <c r="H22" s="94"/>
      <c r="I22" s="113">
        <v>0.01</v>
      </c>
      <c r="J22" s="113">
        <v>0</v>
      </c>
    </row>
    <row r="23" spans="1:10" ht="15">
      <c r="A23" s="36" t="s">
        <v>152</v>
      </c>
      <c r="B23" s="94"/>
      <c r="C23" s="94"/>
      <c r="D23" s="113">
        <v>0.28</v>
      </c>
      <c r="E23" s="113">
        <v>0.21</v>
      </c>
      <c r="G23" s="94"/>
      <c r="H23" s="94"/>
      <c r="I23" s="113">
        <v>-0.05</v>
      </c>
      <c r="J23" s="113">
        <v>-0.05</v>
      </c>
    </row>
    <row r="24" spans="1:10" ht="15">
      <c r="A24" s="36" t="s">
        <v>153</v>
      </c>
      <c r="B24" s="94"/>
      <c r="C24" s="94"/>
      <c r="D24" s="113">
        <v>0.08</v>
      </c>
      <c r="E24" s="113">
        <v>0.06</v>
      </c>
      <c r="G24" s="94"/>
      <c r="H24" s="94"/>
      <c r="I24" s="113">
        <v>-0.02</v>
      </c>
      <c r="J24" s="113">
        <v>-0.02</v>
      </c>
    </row>
    <row r="25" spans="1:10" ht="15">
      <c r="A25" s="36" t="s">
        <v>154</v>
      </c>
      <c r="B25" s="94"/>
      <c r="C25" s="94"/>
      <c r="D25" s="113">
        <v>-0.54</v>
      </c>
      <c r="E25" s="113">
        <v>-0.42</v>
      </c>
      <c r="G25" s="94"/>
      <c r="H25" s="94"/>
      <c r="I25" s="113">
        <v>0.12</v>
      </c>
      <c r="J25" s="113">
        <v>0.12</v>
      </c>
    </row>
    <row r="26" spans="1:10" ht="15">
      <c r="A26" s="36" t="s">
        <v>155</v>
      </c>
      <c r="B26" s="94"/>
      <c r="C26" s="94"/>
      <c r="D26" s="113">
        <v>-0.87</v>
      </c>
      <c r="E26" s="113">
        <v>-0.63</v>
      </c>
      <c r="G26" s="94"/>
      <c r="H26" s="94"/>
      <c r="I26" s="113">
        <v>0.43</v>
      </c>
      <c r="J26" s="113">
        <v>0.43</v>
      </c>
    </row>
    <row r="27" spans="1:10" s="109" customFormat="1" ht="15">
      <c r="A27" s="138" t="s">
        <v>156</v>
      </c>
      <c r="B27" s="94"/>
      <c r="C27" s="94"/>
      <c r="D27" s="144" t="s">
        <v>191</v>
      </c>
      <c r="E27" s="144" t="s">
        <v>192</v>
      </c>
      <c r="G27" s="140"/>
      <c r="H27" s="140"/>
      <c r="I27" s="145" t="s">
        <v>193</v>
      </c>
      <c r="J27" s="145" t="s">
        <v>193</v>
      </c>
    </row>
    <row r="28" spans="2:10" ht="15">
      <c r="B28" s="94"/>
      <c r="C28" s="94"/>
      <c r="E28" s="94"/>
      <c r="G28" s="94"/>
      <c r="H28" s="94"/>
      <c r="J28" s="94"/>
    </row>
    <row r="29" spans="1:10" ht="15">
      <c r="A29" s="93" t="s">
        <v>161</v>
      </c>
      <c r="B29" s="94"/>
      <c r="C29" s="94"/>
      <c r="D29" s="94"/>
      <c r="E29" s="94"/>
      <c r="G29" s="94"/>
      <c r="H29" s="94"/>
      <c r="J29" s="94"/>
    </row>
    <row r="30" spans="1:10" ht="15">
      <c r="A30" s="22" t="s">
        <v>162</v>
      </c>
      <c r="B30" s="94"/>
      <c r="C30" s="94"/>
      <c r="D30" s="94"/>
      <c r="E30" s="94"/>
      <c r="G30" s="94"/>
      <c r="H30" s="94"/>
      <c r="I30" s="113">
        <v>-0.19</v>
      </c>
      <c r="J30" s="113">
        <v>-0.19</v>
      </c>
    </row>
    <row r="31" spans="1:10" ht="15">
      <c r="A31" s="22" t="s">
        <v>163</v>
      </c>
      <c r="B31" s="94"/>
      <c r="C31" s="94"/>
      <c r="D31" s="94"/>
      <c r="E31" s="94"/>
      <c r="G31" s="94"/>
      <c r="H31" s="94"/>
      <c r="I31" s="113">
        <v>0.1</v>
      </c>
      <c r="J31" s="113">
        <v>0.09</v>
      </c>
    </row>
    <row r="32" spans="1:10" ht="15">
      <c r="A32" s="22" t="s">
        <v>164</v>
      </c>
      <c r="B32" s="94"/>
      <c r="C32" s="94"/>
      <c r="D32" s="94"/>
      <c r="E32" s="94"/>
      <c r="G32" s="94"/>
      <c r="H32" s="94"/>
      <c r="I32" s="113">
        <v>-0.11</v>
      </c>
      <c r="J32" s="113">
        <v>-0.11</v>
      </c>
    </row>
    <row r="33" spans="1:10" ht="15">
      <c r="A33" s="22" t="s">
        <v>165</v>
      </c>
      <c r="B33" s="94"/>
      <c r="C33" s="94"/>
      <c r="E33" s="94"/>
      <c r="G33" s="94"/>
      <c r="H33" s="94"/>
      <c r="I33" s="113">
        <v>-0.12</v>
      </c>
      <c r="J33" s="113">
        <v>-0.11</v>
      </c>
    </row>
    <row r="34" spans="1:10" ht="15">
      <c r="A34" s="22" t="s">
        <v>166</v>
      </c>
      <c r="B34" s="94"/>
      <c r="C34" s="94"/>
      <c r="D34" s="94"/>
      <c r="E34" s="94"/>
      <c r="G34" s="94"/>
      <c r="H34" s="94"/>
      <c r="I34" s="113">
        <v>-0.14</v>
      </c>
      <c r="J34" s="113">
        <v>-0.12</v>
      </c>
    </row>
    <row r="35" spans="1:10" ht="15">
      <c r="A35" s="22" t="s">
        <v>167</v>
      </c>
      <c r="B35" s="94"/>
      <c r="C35" s="94"/>
      <c r="D35" s="94"/>
      <c r="E35" s="94"/>
      <c r="G35" s="94"/>
      <c r="H35" s="94"/>
      <c r="I35" s="113">
        <v>-0.14</v>
      </c>
      <c r="J35" s="113">
        <v>-0.14</v>
      </c>
    </row>
    <row r="36" spans="1:10" ht="15">
      <c r="A36" s="22" t="s">
        <v>168</v>
      </c>
      <c r="C36" s="94"/>
      <c r="D36" s="94"/>
      <c r="E36" s="94"/>
      <c r="G36" s="94"/>
      <c r="H36" s="94"/>
      <c r="I36" s="113">
        <v>-0.15</v>
      </c>
      <c r="J36" s="113">
        <v>-0.15</v>
      </c>
    </row>
    <row r="37" spans="1:10" s="109" customFormat="1" ht="15">
      <c r="A37" s="138" t="s">
        <v>156</v>
      </c>
      <c r="B37" s="94"/>
      <c r="C37" s="94"/>
      <c r="D37" s="140"/>
      <c r="E37" s="140"/>
      <c r="G37" s="140"/>
      <c r="H37" s="140"/>
      <c r="I37" s="146" t="s">
        <v>194</v>
      </c>
      <c r="J37" s="146" t="s">
        <v>194</v>
      </c>
    </row>
    <row r="38" spans="2:10" ht="15">
      <c r="B38" s="94"/>
      <c r="C38" s="94"/>
      <c r="D38" s="94"/>
      <c r="E38" s="94"/>
      <c r="G38" s="94"/>
      <c r="H38" s="94"/>
      <c r="J38" s="94"/>
    </row>
    <row r="39" spans="1:10" ht="15">
      <c r="A39" s="93" t="s">
        <v>170</v>
      </c>
      <c r="B39" s="94"/>
      <c r="C39" s="94"/>
      <c r="D39" s="94"/>
      <c r="E39" s="94"/>
      <c r="G39" s="94"/>
      <c r="H39" s="94"/>
      <c r="J39" s="94"/>
    </row>
    <row r="40" spans="1:10" ht="15">
      <c r="A40" s="36" t="s">
        <v>171</v>
      </c>
      <c r="B40" s="94"/>
      <c r="C40" s="94"/>
      <c r="D40" s="113">
        <v>-0.03</v>
      </c>
      <c r="E40" s="113">
        <v>-0.04</v>
      </c>
      <c r="G40" s="94"/>
      <c r="H40" s="94"/>
      <c r="I40" s="113">
        <v>-0.01</v>
      </c>
      <c r="J40" s="113">
        <v>-0.01</v>
      </c>
    </row>
    <row r="41" spans="1:10" ht="15">
      <c r="A41" s="36" t="s">
        <v>172</v>
      </c>
      <c r="B41" s="94"/>
      <c r="C41" s="94"/>
      <c r="D41" s="113">
        <v>0.27</v>
      </c>
      <c r="E41" s="113">
        <v>0.35</v>
      </c>
      <c r="G41" s="94"/>
      <c r="H41" s="94"/>
      <c r="I41" s="113">
        <v>0.25</v>
      </c>
      <c r="J41" s="113">
        <v>0.25</v>
      </c>
    </row>
    <row r="42" spans="1:10" ht="15">
      <c r="A42" s="36" t="s">
        <v>155</v>
      </c>
      <c r="B42" s="94"/>
      <c r="C42" s="94"/>
      <c r="D42" s="113">
        <v>-0.22</v>
      </c>
      <c r="E42" s="113">
        <v>-0.18</v>
      </c>
      <c r="G42" s="94"/>
      <c r="H42" s="94"/>
      <c r="I42" s="113">
        <v>-0.05</v>
      </c>
      <c r="J42" s="113">
        <v>-0.05</v>
      </c>
    </row>
    <row r="43" spans="1:10" s="109" customFormat="1" ht="15">
      <c r="A43" s="138" t="s">
        <v>156</v>
      </c>
      <c r="B43" s="94"/>
      <c r="C43" s="94"/>
      <c r="D43" s="144" t="s">
        <v>193</v>
      </c>
      <c r="E43" s="144" t="s">
        <v>194</v>
      </c>
      <c r="G43" s="140"/>
      <c r="H43" s="140"/>
      <c r="I43" s="144" t="s">
        <v>195</v>
      </c>
      <c r="J43" s="144" t="s">
        <v>195</v>
      </c>
    </row>
    <row r="44" spans="3:10" ht="15">
      <c r="C44" s="94"/>
      <c r="E44" s="94"/>
      <c r="G44" s="94"/>
      <c r="H44" s="94"/>
      <c r="J44" s="94"/>
    </row>
    <row r="45" spans="1:10" ht="15">
      <c r="A45" s="96" t="s">
        <v>175</v>
      </c>
      <c r="C45" s="94"/>
      <c r="E45" s="94"/>
      <c r="G45" s="94"/>
      <c r="H45" s="94"/>
      <c r="J45" s="94"/>
    </row>
    <row r="46" spans="1:10" ht="15">
      <c r="A46" s="36" t="s">
        <v>176</v>
      </c>
      <c r="B46" s="113">
        <v>-0.6</v>
      </c>
      <c r="C46" s="113">
        <v>-0.61</v>
      </c>
      <c r="D46" s="113">
        <v>-0.55</v>
      </c>
      <c r="E46" s="113">
        <v>-0.57</v>
      </c>
      <c r="G46" s="94"/>
      <c r="H46" s="94"/>
      <c r="J46" s="94"/>
    </row>
    <row r="47" spans="1:10" ht="15">
      <c r="A47" s="36" t="s">
        <v>177</v>
      </c>
      <c r="B47" s="113">
        <v>0.41</v>
      </c>
      <c r="C47" s="113">
        <v>0.42</v>
      </c>
      <c r="D47" s="113">
        <v>0.41</v>
      </c>
      <c r="E47" s="113">
        <v>0.41</v>
      </c>
      <c r="G47" s="94"/>
      <c r="H47" s="94"/>
      <c r="J47" s="94"/>
    </row>
    <row r="48" spans="1:10" ht="15">
      <c r="A48" s="36" t="s">
        <v>178</v>
      </c>
      <c r="B48" s="113">
        <v>0.28</v>
      </c>
      <c r="C48" s="113">
        <v>0.28</v>
      </c>
      <c r="D48" s="113">
        <v>0.23</v>
      </c>
      <c r="E48" s="113">
        <v>0.24</v>
      </c>
      <c r="G48" s="94"/>
      <c r="H48" s="94"/>
      <c r="J48" s="94"/>
    </row>
    <row r="49" spans="1:10" ht="15">
      <c r="A49" s="22" t="s">
        <v>179</v>
      </c>
      <c r="B49" s="113" t="s">
        <v>26</v>
      </c>
      <c r="C49" s="94"/>
      <c r="D49" s="94"/>
      <c r="E49" s="94"/>
      <c r="G49" s="113">
        <v>0.41</v>
      </c>
      <c r="H49" s="113">
        <v>0.41</v>
      </c>
      <c r="I49" s="113">
        <v>0.41</v>
      </c>
      <c r="J49" s="113">
        <v>0.41</v>
      </c>
    </row>
    <row r="50" spans="1:10" ht="15">
      <c r="A50" s="22" t="s">
        <v>180</v>
      </c>
      <c r="B50" s="94"/>
      <c r="C50" s="94"/>
      <c r="D50" s="94"/>
      <c r="E50" s="94"/>
      <c r="G50" s="113">
        <v>-0.12</v>
      </c>
      <c r="H50" s="113">
        <v>-0.12</v>
      </c>
      <c r="I50" s="113">
        <v>-0.11</v>
      </c>
      <c r="J50" s="113">
        <v>-0.11</v>
      </c>
    </row>
    <row r="51" spans="1:10" ht="15">
      <c r="A51" s="36" t="s">
        <v>181</v>
      </c>
      <c r="B51" s="94"/>
      <c r="C51" s="94"/>
      <c r="D51" s="94"/>
      <c r="E51" s="94"/>
      <c r="G51" s="113">
        <v>-0.45</v>
      </c>
      <c r="H51" s="113">
        <v>-0.45</v>
      </c>
      <c r="I51" s="113">
        <v>-0.45</v>
      </c>
      <c r="J51" s="113">
        <v>-0.45</v>
      </c>
    </row>
    <row r="52" spans="1:10" s="109" customFormat="1" ht="15">
      <c r="A52" s="138" t="s">
        <v>156</v>
      </c>
      <c r="B52" s="144" t="s">
        <v>196</v>
      </c>
      <c r="C52" s="144" t="s">
        <v>196</v>
      </c>
      <c r="D52" s="144" t="s">
        <v>197</v>
      </c>
      <c r="E52" s="144" t="s">
        <v>198</v>
      </c>
      <c r="G52" s="144" t="s">
        <v>198</v>
      </c>
      <c r="H52" s="144" t="s">
        <v>198</v>
      </c>
      <c r="I52" s="144" t="s">
        <v>198</v>
      </c>
      <c r="J52" s="144" t="s">
        <v>198</v>
      </c>
    </row>
    <row r="53" spans="1:10" ht="15">
      <c r="A53" s="36" t="s">
        <v>26</v>
      </c>
      <c r="E53" s="94"/>
      <c r="G53" s="94"/>
      <c r="H53" s="94"/>
      <c r="J53" s="94"/>
    </row>
    <row r="54" spans="1:10" ht="15">
      <c r="A54" s="93" t="s">
        <v>186</v>
      </c>
      <c r="D54" s="147">
        <v>-0.003</v>
      </c>
      <c r="E54" s="147">
        <v>-0.003</v>
      </c>
      <c r="G54" s="94"/>
      <c r="H54" s="94"/>
      <c r="I54" s="147">
        <v>-0.002</v>
      </c>
      <c r="J54" s="147">
        <v>-0.002</v>
      </c>
    </row>
    <row r="55" spans="1:8" ht="15">
      <c r="A55" s="22" t="s">
        <v>26</v>
      </c>
      <c r="G55" s="94"/>
      <c r="H55" s="94"/>
    </row>
    <row r="56" spans="7:8" ht="15">
      <c r="G56" s="94"/>
      <c r="H56" s="94"/>
    </row>
    <row r="57" spans="1:10" s="109" customFormat="1" ht="15">
      <c r="A57" s="99" t="s">
        <v>70</v>
      </c>
      <c r="B57" s="100">
        <v>0.042</v>
      </c>
      <c r="C57" s="100">
        <v>0.056</v>
      </c>
      <c r="D57" s="101">
        <v>0.064</v>
      </c>
      <c r="E57" s="101">
        <v>0.071</v>
      </c>
      <c r="F57" s="101"/>
      <c r="G57" s="101">
        <v>0.049</v>
      </c>
      <c r="H57" s="101">
        <v>0.05</v>
      </c>
      <c r="I57" s="101">
        <v>0.055</v>
      </c>
      <c r="J57" s="101">
        <v>0.055</v>
      </c>
    </row>
    <row r="58" ht="15">
      <c r="A58" s="97"/>
    </row>
    <row r="59" spans="1:10" ht="15.75" thickBot="1">
      <c r="A59" s="102" t="s">
        <v>71</v>
      </c>
      <c r="B59" s="103"/>
      <c r="C59" s="104">
        <v>-128040</v>
      </c>
      <c r="D59" s="105"/>
      <c r="E59" s="105"/>
      <c r="F59" s="105"/>
      <c r="G59" s="105"/>
      <c r="H59" s="104">
        <v>-64474</v>
      </c>
      <c r="I59" s="105"/>
      <c r="J59" s="105"/>
    </row>
    <row r="60" ht="15.75" thickTop="1">
      <c r="A60" s="97"/>
    </row>
    <row r="61" ht="15">
      <c r="A61" s="36" t="s">
        <v>27</v>
      </c>
    </row>
    <row r="62" ht="15">
      <c r="A62" s="22" t="s">
        <v>85</v>
      </c>
    </row>
    <row r="63" ht="15">
      <c r="A63" s="22" t="s">
        <v>86</v>
      </c>
    </row>
    <row r="64" ht="15">
      <c r="B64" s="148"/>
    </row>
    <row r="65" ht="15">
      <c r="A65" s="36" t="s">
        <v>199</v>
      </c>
    </row>
  </sheetData>
  <printOptions/>
  <pageMargins left="0.33" right="0" top="0.78" bottom="0.55" header="0.5" footer="0.5"/>
  <pageSetup fitToHeight="1" fitToWidth="1" horizontalDpi="300" verticalDpi="300" orientation="portrait" scale="65" r:id="rId1"/>
  <rowBreaks count="1" manualBreakCount="1">
    <brk id="6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6"/>
  <sheetViews>
    <sheetView showGridLines="0" zoomScale="75" zoomScaleNormal="75" workbookViewId="0" topLeftCell="A1">
      <selection activeCell="A1" sqref="A1"/>
    </sheetView>
  </sheetViews>
  <sheetFormatPr defaultColWidth="9.77734375" defaultRowHeight="15.75"/>
  <cols>
    <col min="1" max="1" width="29.77734375" style="0" customWidth="1"/>
    <col min="2" max="2" width="10.10546875" style="0" customWidth="1"/>
    <col min="6" max="6" width="6.77734375" style="0" customWidth="1"/>
  </cols>
  <sheetData>
    <row r="1" spans="1:5" s="86" customFormat="1" ht="18">
      <c r="A1" s="84" t="s">
        <v>200</v>
      </c>
      <c r="B1" s="85"/>
      <c r="C1" s="85"/>
      <c r="D1" s="85"/>
      <c r="E1" s="85"/>
    </row>
    <row r="2" s="86" customFormat="1" ht="18">
      <c r="A2" s="3" t="s">
        <v>201</v>
      </c>
    </row>
    <row r="3" s="86" customFormat="1" ht="18">
      <c r="A3" s="3" t="s">
        <v>146</v>
      </c>
    </row>
    <row r="4" ht="18" thickBot="1">
      <c r="A4" s="3" t="s">
        <v>147</v>
      </c>
    </row>
    <row r="5" spans="1:10" ht="15.75" thickTop="1">
      <c r="A5" s="90"/>
      <c r="B5" s="88"/>
      <c r="C5" s="89" t="s">
        <v>35</v>
      </c>
      <c r="D5" s="88"/>
      <c r="E5" s="88"/>
      <c r="F5" s="90"/>
      <c r="G5" s="88"/>
      <c r="H5" s="89" t="s">
        <v>36</v>
      </c>
      <c r="I5" s="88"/>
      <c r="J5" s="88"/>
    </row>
    <row r="6" spans="1:10" ht="15">
      <c r="A6" s="22" t="s">
        <v>53</v>
      </c>
      <c r="B6" s="18"/>
      <c r="C6" s="91" t="s">
        <v>73</v>
      </c>
      <c r="D6" s="18"/>
      <c r="E6" s="18"/>
      <c r="F6" s="18"/>
      <c r="G6" s="18"/>
      <c r="H6" s="91" t="s">
        <v>74</v>
      </c>
      <c r="I6" s="18"/>
      <c r="J6" s="18"/>
    </row>
    <row r="7" spans="1:8" ht="15">
      <c r="A7" s="22" t="s">
        <v>56</v>
      </c>
      <c r="B7" s="18"/>
      <c r="C7" s="107" t="s">
        <v>75</v>
      </c>
      <c r="D7" s="18"/>
      <c r="E7" s="18"/>
      <c r="H7" s="108" t="s">
        <v>76</v>
      </c>
    </row>
    <row r="8" spans="1:8" ht="15">
      <c r="A8" s="22"/>
      <c r="C8" s="22" t="s">
        <v>26</v>
      </c>
      <c r="H8" s="22"/>
    </row>
    <row r="9" spans="2:10" ht="15">
      <c r="B9" s="92" t="s">
        <v>59</v>
      </c>
      <c r="C9" s="92" t="s">
        <v>60</v>
      </c>
      <c r="D9" s="92" t="s">
        <v>61</v>
      </c>
      <c r="E9" s="92" t="s">
        <v>62</v>
      </c>
      <c r="G9" s="92" t="s">
        <v>59</v>
      </c>
      <c r="H9" s="92" t="s">
        <v>60</v>
      </c>
      <c r="I9" s="92" t="s">
        <v>61</v>
      </c>
      <c r="J9" s="92" t="s">
        <v>62</v>
      </c>
    </row>
    <row r="10" spans="1:10" ht="15">
      <c r="A10" s="93" t="s">
        <v>63</v>
      </c>
      <c r="B10">
        <v>-0.12</v>
      </c>
      <c r="C10" s="98" t="s">
        <v>66</v>
      </c>
      <c r="D10" s="94">
        <v>-0.13</v>
      </c>
      <c r="E10" s="98" t="s">
        <v>66</v>
      </c>
      <c r="G10" s="94">
        <v>-0.21</v>
      </c>
      <c r="H10" s="94">
        <v>-0.16</v>
      </c>
      <c r="I10" s="94">
        <v>-0.35</v>
      </c>
      <c r="J10" s="94">
        <v>-0.29</v>
      </c>
    </row>
    <row r="11" spans="3:10" ht="15">
      <c r="C11" s="94"/>
      <c r="E11" s="94"/>
      <c r="G11" s="94"/>
      <c r="H11" s="94"/>
      <c r="J11" s="94"/>
    </row>
    <row r="12" spans="1:10" ht="15">
      <c r="A12" s="95" t="s">
        <v>64</v>
      </c>
      <c r="C12" s="94"/>
      <c r="E12" s="94"/>
      <c r="G12" s="94"/>
      <c r="H12" s="94"/>
      <c r="J12" s="94"/>
    </row>
    <row r="13" spans="1:10" ht="15">
      <c r="A13" s="96" t="s">
        <v>65</v>
      </c>
      <c r="B13" s="97"/>
      <c r="C13" s="94">
        <v>-0.05</v>
      </c>
      <c r="D13" s="97"/>
      <c r="E13" s="98" t="s">
        <v>66</v>
      </c>
      <c r="G13" s="94"/>
      <c r="H13" s="94">
        <v>0.0999</v>
      </c>
      <c r="J13" s="98">
        <v>0.049</v>
      </c>
    </row>
    <row r="14" spans="1:10" ht="15">
      <c r="A14" s="96" t="s">
        <v>67</v>
      </c>
      <c r="B14" s="94"/>
      <c r="C14" s="94">
        <v>-0.06</v>
      </c>
      <c r="D14" s="94"/>
      <c r="E14" s="98" t="s">
        <v>66</v>
      </c>
      <c r="G14" s="94"/>
      <c r="H14" s="94">
        <v>-0.0724</v>
      </c>
      <c r="J14" s="98">
        <v>-0.0614</v>
      </c>
    </row>
    <row r="15" spans="1:10" ht="15">
      <c r="A15" s="96" t="s">
        <v>68</v>
      </c>
      <c r="B15" s="94"/>
      <c r="C15">
        <v>0.04</v>
      </c>
      <c r="D15" s="94"/>
      <c r="E15" s="94">
        <v>0.041</v>
      </c>
      <c r="G15" s="94"/>
      <c r="H15" s="94">
        <v>0.05</v>
      </c>
      <c r="J15" s="94">
        <v>0.04</v>
      </c>
    </row>
    <row r="16" spans="1:10" ht="15">
      <c r="A16" s="96" t="s">
        <v>69</v>
      </c>
      <c r="B16" s="94"/>
      <c r="C16" s="98" t="s">
        <v>66</v>
      </c>
      <c r="D16" s="94"/>
      <c r="E16" s="98">
        <v>0.026</v>
      </c>
      <c r="G16" s="94"/>
      <c r="H16" s="94"/>
      <c r="J16" s="94"/>
    </row>
    <row r="17" spans="2:10" ht="15">
      <c r="B17" s="94"/>
      <c r="C17" s="94"/>
      <c r="D17" s="94"/>
      <c r="E17" s="94"/>
      <c r="G17" s="94"/>
      <c r="H17" s="94"/>
      <c r="J17" s="94"/>
    </row>
    <row r="18" spans="1:10" ht="15">
      <c r="A18" s="36" t="s">
        <v>26</v>
      </c>
      <c r="B18" s="94"/>
      <c r="C18" s="94"/>
      <c r="D18" s="94"/>
      <c r="E18" s="94"/>
      <c r="G18" s="94"/>
      <c r="H18" s="94"/>
      <c r="J18" s="94"/>
    </row>
    <row r="19" spans="1:10" ht="15">
      <c r="A19" s="136" t="s">
        <v>148</v>
      </c>
      <c r="B19" s="94"/>
      <c r="C19" s="94"/>
      <c r="D19" s="94"/>
      <c r="E19" s="94"/>
      <c r="G19" s="94"/>
      <c r="H19" s="94"/>
      <c r="J19" s="94"/>
    </row>
    <row r="20" spans="1:10" ht="15">
      <c r="A20" s="93" t="s">
        <v>149</v>
      </c>
      <c r="B20" s="94"/>
      <c r="C20" s="94"/>
      <c r="D20" s="94"/>
      <c r="E20" s="94"/>
      <c r="G20" s="94"/>
      <c r="H20" s="94"/>
      <c r="J20" s="94"/>
    </row>
    <row r="21" spans="1:10" ht="15">
      <c r="A21" s="36" t="s">
        <v>150</v>
      </c>
      <c r="B21" s="94"/>
      <c r="C21" s="94"/>
      <c r="D21" s="94">
        <v>-0.2</v>
      </c>
      <c r="E21" s="94">
        <v>-0.21</v>
      </c>
      <c r="G21" s="94"/>
      <c r="H21" s="94"/>
      <c r="I21" s="113">
        <v>-0.23</v>
      </c>
      <c r="J21" s="113">
        <v>-0.22</v>
      </c>
    </row>
    <row r="22" spans="1:10" ht="15">
      <c r="A22" s="36" t="s">
        <v>202</v>
      </c>
      <c r="B22" s="94"/>
      <c r="C22" s="94"/>
      <c r="D22" s="94">
        <v>0.24</v>
      </c>
      <c r="E22" s="94">
        <v>0.23</v>
      </c>
      <c r="G22" s="94"/>
      <c r="H22" s="94"/>
      <c r="I22" s="113">
        <v>0.26</v>
      </c>
      <c r="J22" s="113">
        <v>0.26</v>
      </c>
    </row>
    <row r="23" spans="1:10" ht="15">
      <c r="A23" s="36" t="s">
        <v>203</v>
      </c>
      <c r="B23" s="94"/>
      <c r="C23" s="94"/>
      <c r="D23" s="94">
        <v>0.12</v>
      </c>
      <c r="E23" s="94">
        <v>0.13</v>
      </c>
      <c r="G23" s="94"/>
      <c r="H23" s="94"/>
      <c r="I23" s="113">
        <v>0.37</v>
      </c>
      <c r="J23" s="113">
        <v>0.36</v>
      </c>
    </row>
    <row r="24" spans="1:10" ht="15">
      <c r="A24" s="36" t="s">
        <v>204</v>
      </c>
      <c r="B24" s="94"/>
      <c r="C24" s="94"/>
      <c r="D24" s="94">
        <v>-0.37</v>
      </c>
      <c r="E24" s="94">
        <v>-0.35</v>
      </c>
      <c r="G24" s="94"/>
      <c r="H24" s="94"/>
      <c r="I24" s="116">
        <v>0.24</v>
      </c>
      <c r="J24" s="116">
        <v>0.22</v>
      </c>
    </row>
    <row r="25" spans="1:10" ht="15">
      <c r="A25" s="36" t="s">
        <v>205</v>
      </c>
      <c r="B25" s="94"/>
      <c r="C25" s="94"/>
      <c r="D25" s="94">
        <v>-0.56</v>
      </c>
      <c r="E25" s="94">
        <v>-0.53</v>
      </c>
      <c r="G25" s="94"/>
      <c r="H25" s="94"/>
      <c r="I25" s="113">
        <v>0.25</v>
      </c>
      <c r="J25" s="113">
        <v>0.24</v>
      </c>
    </row>
    <row r="26" spans="1:10" ht="15">
      <c r="A26" s="36" t="s">
        <v>206</v>
      </c>
      <c r="B26" s="94"/>
      <c r="C26" s="94"/>
      <c r="D26" s="94">
        <v>-0.68</v>
      </c>
      <c r="E26" s="94">
        <v>-0.64</v>
      </c>
      <c r="G26" s="94"/>
      <c r="H26" s="94"/>
      <c r="I26" s="113">
        <v>0.26</v>
      </c>
      <c r="J26" s="113">
        <v>0.24</v>
      </c>
    </row>
    <row r="27" spans="1:10" ht="15">
      <c r="A27" s="36" t="s">
        <v>155</v>
      </c>
      <c r="B27" s="94"/>
      <c r="C27" s="94"/>
      <c r="D27" s="5" t="s">
        <v>207</v>
      </c>
      <c r="E27" s="5" t="s">
        <v>207</v>
      </c>
      <c r="G27" s="94"/>
      <c r="H27" s="94"/>
      <c r="I27" s="149" t="s">
        <v>207</v>
      </c>
      <c r="J27" s="149" t="s">
        <v>207</v>
      </c>
    </row>
    <row r="28" spans="1:10" s="109" customFormat="1" ht="15">
      <c r="A28" s="138" t="s">
        <v>156</v>
      </c>
      <c r="B28" s="140"/>
      <c r="C28" s="140"/>
      <c r="D28" s="142">
        <v>-0.08</v>
      </c>
      <c r="E28" s="142">
        <v>-0.08</v>
      </c>
      <c r="G28" s="140"/>
      <c r="H28" s="140"/>
      <c r="I28" s="145" t="s">
        <v>158</v>
      </c>
      <c r="J28" s="145" t="s">
        <v>208</v>
      </c>
    </row>
    <row r="29" spans="2:10" ht="15">
      <c r="B29" s="94"/>
      <c r="C29" s="94"/>
      <c r="D29" s="94"/>
      <c r="E29" s="94"/>
      <c r="G29" s="94"/>
      <c r="H29" s="94"/>
      <c r="J29" s="94"/>
    </row>
    <row r="30" spans="1:10" ht="15">
      <c r="A30" s="93" t="s">
        <v>161</v>
      </c>
      <c r="B30" s="94"/>
      <c r="C30" s="94"/>
      <c r="D30" s="94"/>
      <c r="E30" s="94"/>
      <c r="G30" s="94"/>
      <c r="H30" s="94"/>
      <c r="J30" s="94"/>
    </row>
    <row r="31" spans="1:10" ht="15">
      <c r="A31" s="22" t="s">
        <v>209</v>
      </c>
      <c r="B31" s="94"/>
      <c r="C31" s="94"/>
      <c r="D31" s="94"/>
      <c r="E31" s="94"/>
      <c r="G31" s="94"/>
      <c r="H31" s="94"/>
      <c r="I31">
        <v>-0.64</v>
      </c>
      <c r="J31" s="113">
        <v>-0.65</v>
      </c>
    </row>
    <row r="32" spans="1:10" ht="15">
      <c r="A32" s="22" t="s">
        <v>163</v>
      </c>
      <c r="B32" s="94"/>
      <c r="C32" s="94"/>
      <c r="D32" s="94"/>
      <c r="E32" s="94"/>
      <c r="G32" s="94"/>
      <c r="H32" s="94"/>
      <c r="I32">
        <v>0.05</v>
      </c>
      <c r="J32" s="113">
        <v>0.07</v>
      </c>
    </row>
    <row r="33" spans="1:10" ht="15">
      <c r="A33" s="22" t="s">
        <v>164</v>
      </c>
      <c r="B33" s="94"/>
      <c r="C33" s="94"/>
      <c r="D33" s="94"/>
      <c r="E33" s="94"/>
      <c r="G33" s="94"/>
      <c r="H33" s="94"/>
      <c r="I33" s="94">
        <v>0.11</v>
      </c>
      <c r="J33" s="116">
        <v>0.1</v>
      </c>
    </row>
    <row r="34" spans="1:10" ht="15">
      <c r="A34" s="22" t="s">
        <v>165</v>
      </c>
      <c r="C34" s="94"/>
      <c r="E34" s="94"/>
      <c r="G34" s="94"/>
      <c r="H34" s="94"/>
      <c r="I34">
        <v>-0.03</v>
      </c>
      <c r="J34" s="113">
        <v>-0.05</v>
      </c>
    </row>
    <row r="35" spans="1:10" ht="15">
      <c r="A35" s="22" t="s">
        <v>166</v>
      </c>
      <c r="B35" s="94"/>
      <c r="C35" s="94"/>
      <c r="D35" s="94"/>
      <c r="E35" s="94"/>
      <c r="G35" s="94"/>
      <c r="H35" s="116"/>
      <c r="I35" s="94">
        <v>0.03</v>
      </c>
      <c r="J35" s="116">
        <v>0.02</v>
      </c>
    </row>
    <row r="36" spans="1:10" ht="15">
      <c r="A36" s="22" t="s">
        <v>167</v>
      </c>
      <c r="B36" s="94"/>
      <c r="C36" s="94"/>
      <c r="D36" s="94"/>
      <c r="E36" s="94"/>
      <c r="G36" s="94"/>
      <c r="H36" s="94"/>
      <c r="I36" s="94">
        <v>0.05</v>
      </c>
      <c r="J36" s="116">
        <v>0.03</v>
      </c>
    </row>
    <row r="37" spans="1:10" ht="15">
      <c r="A37" s="22" t="s">
        <v>210</v>
      </c>
      <c r="B37" s="94"/>
      <c r="C37" s="94"/>
      <c r="D37" s="94"/>
      <c r="E37" s="94"/>
      <c r="G37" s="94"/>
      <c r="H37" s="94"/>
      <c r="I37">
        <v>-0.11</v>
      </c>
      <c r="J37" s="113">
        <v>-0.26</v>
      </c>
    </row>
    <row r="38" spans="1:10" s="109" customFormat="1" ht="15">
      <c r="A38" s="138" t="s">
        <v>156</v>
      </c>
      <c r="B38" s="140"/>
      <c r="C38" s="140"/>
      <c r="D38" s="140"/>
      <c r="E38" s="140"/>
      <c r="G38" s="140"/>
      <c r="H38" s="140"/>
      <c r="I38" s="146" t="s">
        <v>174</v>
      </c>
      <c r="J38" s="145" t="s">
        <v>174</v>
      </c>
    </row>
    <row r="39" spans="2:10" ht="15">
      <c r="B39" s="94"/>
      <c r="C39" s="94"/>
      <c r="D39" s="94"/>
      <c r="E39" s="94"/>
      <c r="G39" s="94"/>
      <c r="H39" s="94"/>
      <c r="J39" s="94"/>
    </row>
    <row r="40" spans="1:10" ht="15">
      <c r="A40" s="93" t="s">
        <v>170</v>
      </c>
      <c r="B40" s="94"/>
      <c r="C40" s="94"/>
      <c r="D40" s="94"/>
      <c r="E40" s="94"/>
      <c r="G40" s="94"/>
      <c r="H40" s="94"/>
      <c r="J40" s="94"/>
    </row>
    <row r="41" spans="1:10" ht="15">
      <c r="A41" s="36" t="s">
        <v>171</v>
      </c>
      <c r="C41" s="94"/>
      <c r="D41">
        <v>-0.02</v>
      </c>
      <c r="E41">
        <v>-0.03</v>
      </c>
      <c r="G41" s="94"/>
      <c r="H41" s="94"/>
      <c r="I41">
        <v>0.01</v>
      </c>
      <c r="J41">
        <v>0.01</v>
      </c>
    </row>
    <row r="42" spans="1:10" ht="15">
      <c r="A42" s="36" t="s">
        <v>172</v>
      </c>
      <c r="C42" s="94"/>
      <c r="D42">
        <v>0.23</v>
      </c>
      <c r="E42">
        <v>0.25</v>
      </c>
      <c r="G42" s="94"/>
      <c r="H42" s="94"/>
      <c r="I42">
        <v>-0.08</v>
      </c>
      <c r="J42">
        <v>-0.09</v>
      </c>
    </row>
    <row r="43" spans="1:10" ht="15">
      <c r="A43" s="36" t="s">
        <v>155</v>
      </c>
      <c r="C43" s="94"/>
      <c r="D43" s="5" t="s">
        <v>207</v>
      </c>
      <c r="E43" s="5" t="s">
        <v>207</v>
      </c>
      <c r="G43" s="94"/>
      <c r="H43" s="94"/>
      <c r="I43" s="5" t="s">
        <v>207</v>
      </c>
      <c r="J43" s="5" t="s">
        <v>207</v>
      </c>
    </row>
    <row r="44" spans="1:10" s="109" customFormat="1" ht="15">
      <c r="A44" s="138" t="s">
        <v>156</v>
      </c>
      <c r="C44" s="140"/>
      <c r="D44" s="146" t="s">
        <v>211</v>
      </c>
      <c r="E44" s="146" t="s">
        <v>195</v>
      </c>
      <c r="G44" s="140"/>
      <c r="H44" s="140"/>
      <c r="I44" s="146" t="s">
        <v>212</v>
      </c>
      <c r="J44" s="146" t="s">
        <v>212</v>
      </c>
    </row>
    <row r="45" spans="3:10" ht="15">
      <c r="C45" s="94"/>
      <c r="E45" s="94"/>
      <c r="G45" s="94"/>
      <c r="H45" s="94"/>
      <c r="J45" s="94"/>
    </row>
    <row r="46" spans="1:10" ht="15">
      <c r="A46" s="96" t="s">
        <v>175</v>
      </c>
      <c r="C46" s="94"/>
      <c r="E46" s="94"/>
      <c r="G46" s="94"/>
      <c r="H46" s="94"/>
      <c r="J46" s="94"/>
    </row>
    <row r="47" spans="1:10" ht="15">
      <c r="A47" s="36" t="s">
        <v>176</v>
      </c>
      <c r="B47" s="94">
        <v>-0.78</v>
      </c>
      <c r="C47" s="94">
        <v>-0.77</v>
      </c>
      <c r="D47" s="94">
        <v>-0.68</v>
      </c>
      <c r="E47" s="94">
        <v>-0.69</v>
      </c>
      <c r="G47" s="94"/>
      <c r="H47" s="94"/>
      <c r="J47" s="94"/>
    </row>
    <row r="48" spans="1:10" ht="15">
      <c r="A48" s="36" t="s">
        <v>177</v>
      </c>
      <c r="B48" s="94">
        <v>0.65</v>
      </c>
      <c r="C48" s="94">
        <v>0.65</v>
      </c>
      <c r="D48" s="94">
        <v>0.65</v>
      </c>
      <c r="E48" s="94">
        <v>0.65</v>
      </c>
      <c r="G48" s="94"/>
      <c r="H48" s="94"/>
      <c r="J48" s="94"/>
    </row>
    <row r="49" spans="1:10" ht="15">
      <c r="A49" s="36" t="s">
        <v>178</v>
      </c>
      <c r="B49" s="94">
        <v>0.36</v>
      </c>
      <c r="C49" s="94">
        <v>0.36</v>
      </c>
      <c r="D49" s="94">
        <v>0.23</v>
      </c>
      <c r="E49" s="94">
        <v>0.23</v>
      </c>
      <c r="G49" s="94"/>
      <c r="H49" s="94"/>
      <c r="J49" s="94"/>
    </row>
    <row r="50" spans="1:10" ht="15">
      <c r="A50" s="22" t="s">
        <v>179</v>
      </c>
      <c r="B50" s="94"/>
      <c r="C50" s="94"/>
      <c r="D50" s="94"/>
      <c r="E50" s="94"/>
      <c r="G50" s="94">
        <v>0.73</v>
      </c>
      <c r="H50" s="94">
        <v>0.73</v>
      </c>
      <c r="I50">
        <v>0.72</v>
      </c>
      <c r="J50" s="94">
        <v>0.72</v>
      </c>
    </row>
    <row r="51" spans="1:10" ht="15">
      <c r="A51" s="22" t="s">
        <v>180</v>
      </c>
      <c r="B51" s="94"/>
      <c r="C51" s="94"/>
      <c r="D51" s="94"/>
      <c r="E51" s="94"/>
      <c r="G51" s="94">
        <v>-0.14</v>
      </c>
      <c r="H51" s="94">
        <v>-0.14</v>
      </c>
      <c r="I51">
        <v>-0.14</v>
      </c>
      <c r="J51" s="94">
        <v>-0.14</v>
      </c>
    </row>
    <row r="52" spans="1:10" ht="15">
      <c r="A52" s="36" t="s">
        <v>181</v>
      </c>
      <c r="B52" s="94"/>
      <c r="C52" s="94"/>
      <c r="D52" s="94"/>
      <c r="E52" s="94"/>
      <c r="G52" s="94">
        <v>-0.96</v>
      </c>
      <c r="H52" s="94">
        <v>-0.96</v>
      </c>
      <c r="I52" s="94">
        <v>-0.94</v>
      </c>
      <c r="J52" s="94">
        <v>0.94</v>
      </c>
    </row>
    <row r="53" spans="1:10" s="109" customFormat="1" ht="15">
      <c r="A53" s="138" t="s">
        <v>156</v>
      </c>
      <c r="B53" s="144" t="s">
        <v>213</v>
      </c>
      <c r="C53" s="144" t="s">
        <v>214</v>
      </c>
      <c r="D53" s="144" t="s">
        <v>215</v>
      </c>
      <c r="E53" s="144" t="s">
        <v>215</v>
      </c>
      <c r="G53" s="144" t="s">
        <v>216</v>
      </c>
      <c r="H53" s="144" t="s">
        <v>216</v>
      </c>
      <c r="I53" s="141" t="s">
        <v>185</v>
      </c>
      <c r="J53" s="142" t="s">
        <v>185</v>
      </c>
    </row>
    <row r="54" spans="1:10" ht="15">
      <c r="A54" s="36" t="s">
        <v>26</v>
      </c>
      <c r="E54" s="94"/>
      <c r="G54" s="94"/>
      <c r="H54" s="94"/>
      <c r="J54" s="94"/>
    </row>
    <row r="55" spans="1:10" ht="15">
      <c r="A55" s="93" t="s">
        <v>186</v>
      </c>
      <c r="B55" s="97"/>
      <c r="C55" s="97"/>
      <c r="D55" s="94">
        <v>0.099</v>
      </c>
      <c r="E55" s="94">
        <v>0.097</v>
      </c>
      <c r="G55" s="94"/>
      <c r="H55" s="94"/>
      <c r="I55" s="94">
        <v>0.059</v>
      </c>
      <c r="J55" s="94">
        <v>0.057</v>
      </c>
    </row>
    <row r="56" spans="1:8" ht="15">
      <c r="A56" s="22" t="s">
        <v>26</v>
      </c>
      <c r="G56" s="94"/>
      <c r="H56" s="94"/>
    </row>
    <row r="57" spans="7:8" ht="15">
      <c r="G57" s="94"/>
      <c r="H57" s="94"/>
    </row>
    <row r="58" spans="1:10" s="109" customFormat="1" ht="15">
      <c r="A58" s="99" t="s">
        <v>70</v>
      </c>
      <c r="B58" s="101">
        <v>0.043</v>
      </c>
      <c r="C58" s="101">
        <v>0.044</v>
      </c>
      <c r="D58" s="101">
        <v>0.055</v>
      </c>
      <c r="E58" s="101">
        <v>0.056</v>
      </c>
      <c r="F58" s="101"/>
      <c r="G58" s="101">
        <v>0.064</v>
      </c>
      <c r="H58" s="101">
        <v>0.067</v>
      </c>
      <c r="I58" s="101">
        <v>0.085</v>
      </c>
      <c r="J58" s="101">
        <v>0.087</v>
      </c>
    </row>
    <row r="59" ht="15">
      <c r="A59" s="97"/>
    </row>
    <row r="60" spans="1:10" ht="15.75" thickBot="1">
      <c r="A60" s="102" t="s">
        <v>71</v>
      </c>
      <c r="B60" s="105"/>
      <c r="C60" s="104">
        <v>-257567</v>
      </c>
      <c r="D60" s="105"/>
      <c r="E60" s="105"/>
      <c r="F60" s="105"/>
      <c r="G60" s="105"/>
      <c r="H60" s="104">
        <v>-128513</v>
      </c>
      <c r="I60" s="105"/>
      <c r="J60" s="105"/>
    </row>
    <row r="61" ht="15.75" thickTop="1">
      <c r="A61" s="97"/>
    </row>
    <row r="62" ht="15">
      <c r="A62" s="36" t="s">
        <v>27</v>
      </c>
    </row>
    <row r="63" ht="15">
      <c r="A63" s="22" t="s">
        <v>85</v>
      </c>
    </row>
    <row r="64" ht="15">
      <c r="A64" s="22" t="s">
        <v>86</v>
      </c>
    </row>
    <row r="66" ht="15">
      <c r="A66" s="36" t="s">
        <v>199</v>
      </c>
    </row>
  </sheetData>
  <printOptions/>
  <pageMargins left="0.46" right="0" top="1" bottom="0.55" header="0.5" footer="0.5"/>
  <pageSetup fitToHeight="1" fitToWidth="1" horizontalDpi="300" verticalDpi="300" orientation="portrait" scale="64" r:id="rId1"/>
  <rowBreaks count="1" manualBreakCount="1">
    <brk id="6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6"/>
  <sheetViews>
    <sheetView showGridLines="0" zoomScale="75" zoomScaleNormal="75" workbookViewId="0" topLeftCell="A1">
      <selection activeCell="A1" sqref="A1"/>
    </sheetView>
  </sheetViews>
  <sheetFormatPr defaultColWidth="9.77734375" defaultRowHeight="15.75"/>
  <cols>
    <col min="1" max="1" width="29.77734375" style="0" customWidth="1"/>
    <col min="2" max="2" width="10.10546875" style="0" customWidth="1"/>
    <col min="6" max="6" width="6.77734375" style="0" customWidth="1"/>
  </cols>
  <sheetData>
    <row r="1" spans="1:5" s="86" customFormat="1" ht="18">
      <c r="A1" s="84" t="s">
        <v>234</v>
      </c>
      <c r="B1" s="85"/>
      <c r="C1" s="85"/>
      <c r="D1" s="85"/>
      <c r="E1" s="85"/>
    </row>
    <row r="2" s="86" customFormat="1" ht="18">
      <c r="A2" s="3" t="s">
        <v>201</v>
      </c>
    </row>
    <row r="3" s="86" customFormat="1" ht="18">
      <c r="A3" s="3" t="s">
        <v>146</v>
      </c>
    </row>
    <row r="4" ht="18" thickBot="1">
      <c r="A4" s="3" t="s">
        <v>188</v>
      </c>
    </row>
    <row r="5" spans="1:10" ht="15.75" thickTop="1">
      <c r="A5" s="90"/>
      <c r="B5" s="88"/>
      <c r="C5" s="89" t="s">
        <v>35</v>
      </c>
      <c r="D5" s="88"/>
      <c r="E5" s="88"/>
      <c r="F5" s="90"/>
      <c r="G5" s="88"/>
      <c r="H5" s="89" t="s">
        <v>36</v>
      </c>
      <c r="I5" s="88"/>
      <c r="J5" s="88"/>
    </row>
    <row r="6" spans="1:10" ht="15">
      <c r="A6" s="22" t="s">
        <v>189</v>
      </c>
      <c r="B6" s="18"/>
      <c r="C6" s="91" t="s">
        <v>95</v>
      </c>
      <c r="D6" s="18"/>
      <c r="E6" s="18"/>
      <c r="F6" s="18"/>
      <c r="G6" s="18"/>
      <c r="H6" s="91" t="s">
        <v>96</v>
      </c>
      <c r="I6" s="18"/>
      <c r="J6" s="18"/>
    </row>
    <row r="7" spans="1:8" ht="15">
      <c r="A7" s="22" t="s">
        <v>56</v>
      </c>
      <c r="B7" s="18"/>
      <c r="C7" s="107" t="s">
        <v>97</v>
      </c>
      <c r="D7" s="18"/>
      <c r="E7" s="18"/>
      <c r="H7" s="108" t="s">
        <v>98</v>
      </c>
    </row>
    <row r="8" spans="1:8" ht="15">
      <c r="A8" s="22"/>
      <c r="C8" s="22" t="s">
        <v>26</v>
      </c>
      <c r="H8" s="22"/>
    </row>
    <row r="9" spans="2:10" ht="15">
      <c r="B9" s="92" t="s">
        <v>59</v>
      </c>
      <c r="C9" s="92" t="s">
        <v>60</v>
      </c>
      <c r="D9" s="92" t="s">
        <v>61</v>
      </c>
      <c r="E9" s="92" t="s">
        <v>62</v>
      </c>
      <c r="G9" s="92" t="s">
        <v>59</v>
      </c>
      <c r="H9" s="92" t="s">
        <v>60</v>
      </c>
      <c r="I9" s="92" t="s">
        <v>61</v>
      </c>
      <c r="J9" s="92" t="s">
        <v>62</v>
      </c>
    </row>
    <row r="10" spans="1:10" ht="15">
      <c r="A10" s="93" t="s">
        <v>190</v>
      </c>
      <c r="B10" s="120">
        <v>-0.65</v>
      </c>
      <c r="C10" s="121">
        <v>-0.45</v>
      </c>
      <c r="D10" s="122">
        <v>-0.6</v>
      </c>
      <c r="E10" s="121">
        <v>-0.55</v>
      </c>
      <c r="F10" s="120"/>
      <c r="G10" s="122">
        <v>-0.35</v>
      </c>
      <c r="H10" s="122">
        <v>-0.35</v>
      </c>
      <c r="I10" s="122">
        <v>-0.44</v>
      </c>
      <c r="J10" s="122">
        <v>-0.43</v>
      </c>
    </row>
    <row r="11" spans="2:10" ht="15">
      <c r="B11" s="120"/>
      <c r="C11" s="122"/>
      <c r="D11" s="120"/>
      <c r="E11" s="122"/>
      <c r="F11" s="120"/>
      <c r="G11" s="122"/>
      <c r="H11" s="122"/>
      <c r="I11" s="120"/>
      <c r="J11" s="122"/>
    </row>
    <row r="12" spans="1:10" ht="15">
      <c r="A12" s="95" t="s">
        <v>64</v>
      </c>
      <c r="B12" s="120"/>
      <c r="C12" s="122"/>
      <c r="D12" s="120"/>
      <c r="E12" s="122"/>
      <c r="F12" s="120"/>
      <c r="G12" s="122"/>
      <c r="H12" s="122"/>
      <c r="I12" s="120"/>
      <c r="J12" s="122"/>
    </row>
    <row r="13" spans="1:10" ht="15">
      <c r="A13" s="96" t="s">
        <v>65</v>
      </c>
      <c r="B13" s="123"/>
      <c r="C13" s="122">
        <v>-0.1354</v>
      </c>
      <c r="D13" s="123"/>
      <c r="E13" s="121">
        <v>-0.0886</v>
      </c>
      <c r="F13" s="120"/>
      <c r="G13" s="122"/>
      <c r="H13" s="121" t="s">
        <v>66</v>
      </c>
      <c r="I13" s="120"/>
      <c r="J13" s="121" t="s">
        <v>66</v>
      </c>
    </row>
    <row r="14" spans="1:10" ht="15">
      <c r="A14" s="96" t="s">
        <v>67</v>
      </c>
      <c r="B14" s="122"/>
      <c r="C14" s="122">
        <v>-0.192</v>
      </c>
      <c r="D14" s="122"/>
      <c r="E14" s="121">
        <v>-0.1334</v>
      </c>
      <c r="F14" s="120"/>
      <c r="G14" s="122"/>
      <c r="H14" s="122">
        <v>-0.084</v>
      </c>
      <c r="I14" s="120"/>
      <c r="J14" s="121" t="s">
        <v>66</v>
      </c>
    </row>
    <row r="15" spans="1:10" ht="15">
      <c r="A15" s="96" t="s">
        <v>68</v>
      </c>
      <c r="B15" s="122"/>
      <c r="C15" s="124" t="s">
        <v>42</v>
      </c>
      <c r="D15" s="122"/>
      <c r="E15" s="124" t="s">
        <v>42</v>
      </c>
      <c r="F15" s="120"/>
      <c r="G15" s="122"/>
      <c r="H15" s="124" t="s">
        <v>42</v>
      </c>
      <c r="I15" s="122"/>
      <c r="J15" s="124" t="s">
        <v>42</v>
      </c>
    </row>
    <row r="16" spans="1:10" ht="15">
      <c r="A16" s="96" t="s">
        <v>69</v>
      </c>
      <c r="B16" s="122"/>
      <c r="C16" s="121" t="s">
        <v>66</v>
      </c>
      <c r="D16" s="122"/>
      <c r="E16" s="121">
        <v>0.0363</v>
      </c>
      <c r="F16" s="120"/>
      <c r="G16" s="122"/>
      <c r="H16" s="122"/>
      <c r="I16" s="120"/>
      <c r="J16" s="122"/>
    </row>
    <row r="17" spans="2:10" ht="15">
      <c r="B17" s="122"/>
      <c r="C17" s="122"/>
      <c r="D17" s="122"/>
      <c r="E17" s="122"/>
      <c r="F17" s="120"/>
      <c r="G17" s="122"/>
      <c r="H17" s="122"/>
      <c r="I17" s="120"/>
      <c r="J17" s="122"/>
    </row>
    <row r="18" spans="1:10" ht="15">
      <c r="A18" s="36" t="s">
        <v>26</v>
      </c>
      <c r="B18" s="122"/>
      <c r="C18" s="122"/>
      <c r="D18" s="122"/>
      <c r="E18" s="122"/>
      <c r="F18" s="120"/>
      <c r="G18" s="122"/>
      <c r="H18" s="122"/>
      <c r="I18" s="120"/>
      <c r="J18" s="122"/>
    </row>
    <row r="19" spans="1:10" ht="15">
      <c r="A19" s="136" t="s">
        <v>148</v>
      </c>
      <c r="B19" s="122"/>
      <c r="C19" s="122"/>
      <c r="D19" s="122"/>
      <c r="E19" s="122"/>
      <c r="F19" s="120"/>
      <c r="G19" s="122"/>
      <c r="H19" s="122"/>
      <c r="I19" s="120"/>
      <c r="J19" s="122"/>
    </row>
    <row r="20" spans="1:10" ht="15">
      <c r="A20" s="93" t="s">
        <v>149</v>
      </c>
      <c r="B20" s="122"/>
      <c r="C20" s="122"/>
      <c r="D20" s="122"/>
      <c r="E20" s="122"/>
      <c r="F20" s="120"/>
      <c r="G20" s="122"/>
      <c r="H20" s="122"/>
      <c r="I20" s="120"/>
      <c r="J20" s="122"/>
    </row>
    <row r="21" spans="1:10" ht="15">
      <c r="A21" s="36" t="s">
        <v>150</v>
      </c>
      <c r="B21" s="122"/>
      <c r="C21" s="122"/>
      <c r="D21" s="156">
        <v>-0.07</v>
      </c>
      <c r="E21" s="156">
        <v>-0.08</v>
      </c>
      <c r="F21" s="120"/>
      <c r="G21" s="122"/>
      <c r="H21" s="122"/>
      <c r="I21" s="156">
        <v>-0.22</v>
      </c>
      <c r="J21" s="156">
        <v>-0.23</v>
      </c>
    </row>
    <row r="22" spans="1:10" ht="15">
      <c r="A22" s="36" t="s">
        <v>202</v>
      </c>
      <c r="B22" s="122"/>
      <c r="C22" s="122"/>
      <c r="D22" s="156">
        <v>0.24</v>
      </c>
      <c r="E22" s="156">
        <v>0.22</v>
      </c>
      <c r="F22" s="120"/>
      <c r="G22" s="122"/>
      <c r="H22" s="122"/>
      <c r="I22" s="156">
        <v>0.15</v>
      </c>
      <c r="J22" s="156">
        <v>0.15</v>
      </c>
    </row>
    <row r="23" spans="1:10" ht="15">
      <c r="A23" s="36" t="s">
        <v>203</v>
      </c>
      <c r="B23" s="122"/>
      <c r="C23" s="122"/>
      <c r="D23" s="156">
        <v>0.11</v>
      </c>
      <c r="E23" s="156">
        <v>0.11</v>
      </c>
      <c r="F23" s="120"/>
      <c r="G23" s="122"/>
      <c r="H23" s="122"/>
      <c r="I23" s="156">
        <v>0.15</v>
      </c>
      <c r="J23" s="156">
        <v>0.16</v>
      </c>
    </row>
    <row r="24" spans="1:10" ht="15">
      <c r="A24" s="36" t="s">
        <v>204</v>
      </c>
      <c r="B24" s="122"/>
      <c r="C24" s="122"/>
      <c r="D24" s="156">
        <v>-0.35</v>
      </c>
      <c r="E24" s="156">
        <v>-0.32</v>
      </c>
      <c r="F24" s="120"/>
      <c r="G24" s="122"/>
      <c r="H24" s="122"/>
      <c r="I24" s="156">
        <v>0.07</v>
      </c>
      <c r="J24" s="156">
        <v>0.08</v>
      </c>
    </row>
    <row r="25" spans="1:10" ht="15">
      <c r="A25" s="36" t="s">
        <v>205</v>
      </c>
      <c r="B25" s="122"/>
      <c r="C25" s="122"/>
      <c r="D25" s="156">
        <v>-0.51</v>
      </c>
      <c r="E25" s="156">
        <v>-0.46</v>
      </c>
      <c r="F25" s="120"/>
      <c r="G25" s="122"/>
      <c r="H25" s="122"/>
      <c r="I25" s="156">
        <v>0.11</v>
      </c>
      <c r="J25" s="156">
        <v>0.11</v>
      </c>
    </row>
    <row r="26" spans="1:10" ht="15">
      <c r="A26" s="36" t="s">
        <v>206</v>
      </c>
      <c r="B26" s="122"/>
      <c r="C26" s="122"/>
      <c r="D26" s="156">
        <v>-0.56</v>
      </c>
      <c r="E26" s="156">
        <v>-0.49</v>
      </c>
      <c r="F26" s="120"/>
      <c r="G26" s="122"/>
      <c r="H26" s="122"/>
      <c r="I26" s="156">
        <v>0.35</v>
      </c>
      <c r="J26" s="156">
        <v>0.36</v>
      </c>
    </row>
    <row r="27" spans="1:10" ht="15">
      <c r="A27" s="36" t="s">
        <v>155</v>
      </c>
      <c r="B27" s="122"/>
      <c r="C27" s="122"/>
      <c r="D27" s="156">
        <v>-0.28</v>
      </c>
      <c r="E27" s="156">
        <v>-0.28</v>
      </c>
      <c r="F27" s="120"/>
      <c r="G27" s="122"/>
      <c r="H27" s="122"/>
      <c r="I27" s="156">
        <v>-0.18</v>
      </c>
      <c r="J27" s="156">
        <v>-0.18</v>
      </c>
    </row>
    <row r="28" spans="1:10" s="109" customFormat="1" ht="15">
      <c r="A28" s="138" t="s">
        <v>156</v>
      </c>
      <c r="B28" s="157"/>
      <c r="C28" s="157"/>
      <c r="D28" s="158" t="s">
        <v>228</v>
      </c>
      <c r="E28" s="158" t="s">
        <v>208</v>
      </c>
      <c r="F28" s="159"/>
      <c r="G28" s="157"/>
      <c r="H28" s="157"/>
      <c r="I28" s="160" t="s">
        <v>235</v>
      </c>
      <c r="J28" s="160" t="s">
        <v>236</v>
      </c>
    </row>
    <row r="29" spans="2:10" ht="15">
      <c r="B29" s="122"/>
      <c r="C29" s="122"/>
      <c r="D29" s="122"/>
      <c r="E29" s="122"/>
      <c r="F29" s="120"/>
      <c r="G29" s="122"/>
      <c r="H29" s="122"/>
      <c r="I29" s="120"/>
      <c r="J29" s="122"/>
    </row>
    <row r="30" spans="1:10" ht="15">
      <c r="A30" s="93" t="s">
        <v>161</v>
      </c>
      <c r="B30" s="122"/>
      <c r="C30" s="122"/>
      <c r="D30" s="122"/>
      <c r="E30" s="122"/>
      <c r="F30" s="120"/>
      <c r="G30" s="122"/>
      <c r="H30" s="122"/>
      <c r="I30" s="120"/>
      <c r="J30" s="122"/>
    </row>
    <row r="31" spans="1:10" ht="15">
      <c r="A31" s="22" t="s">
        <v>209</v>
      </c>
      <c r="B31" s="122"/>
      <c r="C31" s="122"/>
      <c r="D31" s="122"/>
      <c r="E31" s="122"/>
      <c r="F31" s="120"/>
      <c r="G31" s="122"/>
      <c r="H31" s="122"/>
      <c r="I31" s="156">
        <v>-0.42</v>
      </c>
      <c r="J31" s="156">
        <v>-0.42</v>
      </c>
    </row>
    <row r="32" spans="1:10" ht="15">
      <c r="A32" s="22" t="s">
        <v>163</v>
      </c>
      <c r="B32" s="122"/>
      <c r="C32" s="122"/>
      <c r="D32" s="122"/>
      <c r="E32" s="122"/>
      <c r="F32" s="120"/>
      <c r="G32" s="122"/>
      <c r="H32" s="122"/>
      <c r="I32" s="156">
        <v>0.07</v>
      </c>
      <c r="J32" s="156">
        <v>0.07</v>
      </c>
    </row>
    <row r="33" spans="1:10" ht="15">
      <c r="A33" s="22" t="s">
        <v>164</v>
      </c>
      <c r="B33" s="122"/>
      <c r="C33" s="122"/>
      <c r="D33" s="122"/>
      <c r="E33" s="122"/>
      <c r="F33" s="120"/>
      <c r="G33" s="122"/>
      <c r="H33" s="122"/>
      <c r="I33" s="156">
        <v>0.04</v>
      </c>
      <c r="J33" s="156">
        <v>0.04</v>
      </c>
    </row>
    <row r="34" spans="1:10" ht="15">
      <c r="A34" s="22" t="s">
        <v>165</v>
      </c>
      <c r="B34" s="120"/>
      <c r="C34" s="122"/>
      <c r="D34" s="120"/>
      <c r="E34" s="122"/>
      <c r="F34" s="120"/>
      <c r="G34" s="122"/>
      <c r="H34" s="122"/>
      <c r="I34" s="156">
        <v>-0.02</v>
      </c>
      <c r="J34" s="156">
        <v>-0.02</v>
      </c>
    </row>
    <row r="35" spans="1:10" ht="15">
      <c r="A35" s="22" t="s">
        <v>166</v>
      </c>
      <c r="B35" s="122"/>
      <c r="C35" s="122"/>
      <c r="D35" s="122"/>
      <c r="E35" s="122"/>
      <c r="F35" s="120"/>
      <c r="G35" s="122"/>
      <c r="H35" s="161"/>
      <c r="I35" s="156">
        <v>-0.18</v>
      </c>
      <c r="J35" s="156">
        <v>-0.18</v>
      </c>
    </row>
    <row r="36" spans="1:10" ht="15">
      <c r="A36" s="22" t="s">
        <v>167</v>
      </c>
      <c r="B36" s="122"/>
      <c r="C36" s="122"/>
      <c r="D36" s="122"/>
      <c r="E36" s="122"/>
      <c r="F36" s="120"/>
      <c r="G36" s="122"/>
      <c r="H36" s="122"/>
      <c r="I36" s="156">
        <v>-0.05</v>
      </c>
      <c r="J36" s="156">
        <v>-0.05</v>
      </c>
    </row>
    <row r="37" spans="1:10" ht="15">
      <c r="A37" s="22" t="s">
        <v>210</v>
      </c>
      <c r="B37" s="122"/>
      <c r="C37" s="122"/>
      <c r="D37" s="122"/>
      <c r="E37" s="122"/>
      <c r="F37" s="120"/>
      <c r="G37" s="122"/>
      <c r="H37" s="122"/>
      <c r="I37" s="156">
        <v>-0.12</v>
      </c>
      <c r="J37" s="156">
        <v>-0.12</v>
      </c>
    </row>
    <row r="38" spans="1:10" s="109" customFormat="1" ht="15">
      <c r="A38" s="138" t="s">
        <v>156</v>
      </c>
      <c r="B38" s="157"/>
      <c r="C38" s="157"/>
      <c r="D38" s="157"/>
      <c r="E38" s="157"/>
      <c r="F38" s="159"/>
      <c r="G38" s="157"/>
      <c r="H38" s="157"/>
      <c r="I38" s="162" t="s">
        <v>173</v>
      </c>
      <c r="J38" s="160" t="s">
        <v>173</v>
      </c>
    </row>
    <row r="39" spans="2:10" ht="15">
      <c r="B39" s="122"/>
      <c r="C39" s="122"/>
      <c r="D39" s="122"/>
      <c r="E39" s="122"/>
      <c r="F39" s="120"/>
      <c r="G39" s="122"/>
      <c r="H39" s="122"/>
      <c r="I39" s="120"/>
      <c r="J39" s="122"/>
    </row>
    <row r="40" spans="1:10" ht="15">
      <c r="A40" s="93" t="s">
        <v>170</v>
      </c>
      <c r="B40" s="122"/>
      <c r="C40" s="122"/>
      <c r="D40" s="122"/>
      <c r="E40" s="122"/>
      <c r="F40" s="120"/>
      <c r="G40" s="122"/>
      <c r="H40" s="122"/>
      <c r="I40" s="120"/>
      <c r="J40" s="122"/>
    </row>
    <row r="41" spans="1:10" ht="15">
      <c r="A41" s="36" t="s">
        <v>171</v>
      </c>
      <c r="B41" s="120"/>
      <c r="C41" s="122"/>
      <c r="D41" s="156">
        <v>-0.03</v>
      </c>
      <c r="E41" s="120">
        <v>-0.03</v>
      </c>
      <c r="F41" s="120"/>
      <c r="G41" s="122"/>
      <c r="H41" s="122"/>
      <c r="I41" s="121" t="s">
        <v>66</v>
      </c>
      <c r="J41" s="121" t="s">
        <v>66</v>
      </c>
    </row>
    <row r="42" spans="1:10" ht="15">
      <c r="A42" s="36" t="s">
        <v>172</v>
      </c>
      <c r="B42" s="120"/>
      <c r="C42" s="122"/>
      <c r="D42" s="156">
        <v>0.15</v>
      </c>
      <c r="E42" s="120">
        <v>0.18</v>
      </c>
      <c r="F42" s="120"/>
      <c r="G42" s="122"/>
      <c r="H42" s="122"/>
      <c r="I42" s="121" t="s">
        <v>66</v>
      </c>
      <c r="J42" s="121" t="s">
        <v>66</v>
      </c>
    </row>
    <row r="43" spans="1:10" ht="15">
      <c r="A43" s="36" t="s">
        <v>155</v>
      </c>
      <c r="B43" s="120"/>
      <c r="C43" s="122"/>
      <c r="D43" s="163" t="s">
        <v>207</v>
      </c>
      <c r="E43" s="163" t="s">
        <v>207</v>
      </c>
      <c r="F43" s="120"/>
      <c r="G43" s="122"/>
      <c r="H43" s="122"/>
      <c r="I43" s="163" t="s">
        <v>207</v>
      </c>
      <c r="J43" s="163" t="s">
        <v>207</v>
      </c>
    </row>
    <row r="44" spans="1:10" s="109" customFormat="1" ht="15">
      <c r="A44" s="138" t="s">
        <v>156</v>
      </c>
      <c r="B44" s="159"/>
      <c r="C44" s="157"/>
      <c r="D44" s="162" t="s">
        <v>211</v>
      </c>
      <c r="E44" s="162" t="s">
        <v>195</v>
      </c>
      <c r="F44" s="159"/>
      <c r="G44" s="157"/>
      <c r="H44" s="157"/>
      <c r="I44" s="121" t="s">
        <v>66</v>
      </c>
      <c r="J44" s="121" t="s">
        <v>66</v>
      </c>
    </row>
    <row r="45" spans="2:10" ht="15">
      <c r="B45" s="120"/>
      <c r="C45" s="122"/>
      <c r="D45" s="120"/>
      <c r="E45" s="122"/>
      <c r="F45" s="120"/>
      <c r="G45" s="122"/>
      <c r="H45" s="122"/>
      <c r="I45" s="120"/>
      <c r="J45" s="122"/>
    </row>
    <row r="46" spans="1:10" ht="15">
      <c r="A46" s="96" t="s">
        <v>175</v>
      </c>
      <c r="B46" s="120"/>
      <c r="C46" s="122"/>
      <c r="D46" s="120"/>
      <c r="E46" s="122"/>
      <c r="F46" s="120"/>
      <c r="G46" s="122"/>
      <c r="H46" s="122"/>
      <c r="I46" s="120"/>
      <c r="J46" s="122"/>
    </row>
    <row r="47" spans="1:10" ht="15">
      <c r="A47" s="36" t="s">
        <v>176</v>
      </c>
      <c r="B47" s="156">
        <v>-0.75</v>
      </c>
      <c r="C47" s="156">
        <v>-0.75</v>
      </c>
      <c r="D47" s="156">
        <v>-0.64</v>
      </c>
      <c r="E47" s="156">
        <v>-0.64</v>
      </c>
      <c r="F47" s="120"/>
      <c r="G47" s="122"/>
      <c r="H47" s="122"/>
      <c r="I47" s="120"/>
      <c r="J47" s="122"/>
    </row>
    <row r="48" spans="1:10" ht="15">
      <c r="A48" s="36" t="s">
        <v>177</v>
      </c>
      <c r="B48" s="156">
        <v>0.59</v>
      </c>
      <c r="C48" s="156">
        <v>0.59</v>
      </c>
      <c r="D48" s="156">
        <v>0.59</v>
      </c>
      <c r="E48" s="156">
        <v>0.59</v>
      </c>
      <c r="F48" s="120"/>
      <c r="G48" s="122"/>
      <c r="H48" s="122"/>
      <c r="I48" s="120"/>
      <c r="J48" s="122"/>
    </row>
    <row r="49" spans="1:10" ht="15">
      <c r="A49" s="36" t="s">
        <v>178</v>
      </c>
      <c r="B49" s="156">
        <v>0.37</v>
      </c>
      <c r="C49" s="156">
        <v>0.36</v>
      </c>
      <c r="D49" s="156">
        <v>0.22</v>
      </c>
      <c r="E49" s="156">
        <v>0.22</v>
      </c>
      <c r="F49" s="120"/>
      <c r="G49" s="122"/>
      <c r="H49" s="122"/>
      <c r="I49" s="120"/>
      <c r="J49" s="122"/>
    </row>
    <row r="50" spans="1:10" ht="15">
      <c r="A50" s="22" t="s">
        <v>179</v>
      </c>
      <c r="B50" s="122"/>
      <c r="C50" s="122"/>
      <c r="D50" s="122"/>
      <c r="E50" s="122"/>
      <c r="F50" s="120"/>
      <c r="G50" s="156">
        <v>0.67</v>
      </c>
      <c r="H50" s="156">
        <v>0.67</v>
      </c>
      <c r="I50" s="156">
        <v>0.67</v>
      </c>
      <c r="J50" s="156">
        <v>0.67</v>
      </c>
    </row>
    <row r="51" spans="1:10" ht="15">
      <c r="A51" s="22" t="s">
        <v>180</v>
      </c>
      <c r="B51" s="122"/>
      <c r="C51" s="122"/>
      <c r="D51" s="122"/>
      <c r="E51" s="122"/>
      <c r="F51" s="120"/>
      <c r="G51" s="156">
        <v>-0.14</v>
      </c>
      <c r="H51" s="156">
        <v>-0.14</v>
      </c>
      <c r="I51" s="156">
        <v>-0.14</v>
      </c>
      <c r="J51" s="156">
        <v>-0.14</v>
      </c>
    </row>
    <row r="52" spans="1:10" ht="15">
      <c r="A52" s="36" t="s">
        <v>181</v>
      </c>
      <c r="B52" s="122"/>
      <c r="C52" s="122"/>
      <c r="D52" s="122"/>
      <c r="E52" s="122"/>
      <c r="F52" s="120"/>
      <c r="G52" s="156">
        <v>-0.85</v>
      </c>
      <c r="H52" s="156">
        <v>-0.85</v>
      </c>
      <c r="I52" s="156">
        <v>-0.85</v>
      </c>
      <c r="J52" s="156">
        <v>-0.85</v>
      </c>
    </row>
    <row r="53" spans="1:10" s="109" customFormat="1" ht="15">
      <c r="A53" s="138" t="s">
        <v>156</v>
      </c>
      <c r="B53" s="164" t="s">
        <v>213</v>
      </c>
      <c r="C53" s="164" t="s">
        <v>213</v>
      </c>
      <c r="D53" s="164" t="s">
        <v>196</v>
      </c>
      <c r="E53" s="164" t="s">
        <v>196</v>
      </c>
      <c r="F53" s="159"/>
      <c r="G53" s="164" t="s">
        <v>216</v>
      </c>
      <c r="H53" s="164" t="s">
        <v>216</v>
      </c>
      <c r="I53" s="164" t="s">
        <v>216</v>
      </c>
      <c r="J53" s="164" t="s">
        <v>216</v>
      </c>
    </row>
    <row r="54" spans="1:10" ht="15">
      <c r="A54" s="36" t="s">
        <v>26</v>
      </c>
      <c r="B54" s="120"/>
      <c r="C54" s="120"/>
      <c r="D54" s="120"/>
      <c r="E54" s="122"/>
      <c r="F54" s="120"/>
      <c r="G54" s="122"/>
      <c r="H54" s="122"/>
      <c r="I54" s="120"/>
      <c r="J54" s="122"/>
    </row>
    <row r="55" spans="1:10" ht="15">
      <c r="A55" s="93" t="s">
        <v>186</v>
      </c>
      <c r="B55" s="123"/>
      <c r="C55" s="123"/>
      <c r="D55" s="122">
        <v>0.089</v>
      </c>
      <c r="E55" s="122">
        <v>0.089</v>
      </c>
      <c r="F55" s="120"/>
      <c r="G55" s="122"/>
      <c r="H55" s="122"/>
      <c r="I55" s="122">
        <v>0.048</v>
      </c>
      <c r="J55" s="122">
        <v>0.048</v>
      </c>
    </row>
    <row r="56" spans="1:10" ht="15">
      <c r="A56" s="22" t="s">
        <v>26</v>
      </c>
      <c r="B56" s="120"/>
      <c r="C56" s="120"/>
      <c r="D56" s="120"/>
      <c r="E56" s="120"/>
      <c r="F56" s="120"/>
      <c r="G56" s="122"/>
      <c r="H56" s="122"/>
      <c r="I56" s="120"/>
      <c r="J56" s="120"/>
    </row>
    <row r="57" spans="2:10" ht="15">
      <c r="B57" s="120"/>
      <c r="C57" s="120"/>
      <c r="D57" s="120"/>
      <c r="E57" s="120"/>
      <c r="F57" s="120"/>
      <c r="G57" s="122"/>
      <c r="H57" s="122"/>
      <c r="I57" s="120"/>
      <c r="J57" s="120"/>
    </row>
    <row r="58" spans="1:10" s="109" customFormat="1" ht="15">
      <c r="A58" s="99" t="s">
        <v>70</v>
      </c>
      <c r="B58" s="125">
        <v>0.054</v>
      </c>
      <c r="C58" s="125">
        <v>0.056</v>
      </c>
      <c r="D58" s="125">
        <v>0.067</v>
      </c>
      <c r="E58" s="125">
        <v>0.067</v>
      </c>
      <c r="F58" s="125"/>
      <c r="G58" s="125">
        <v>0.064</v>
      </c>
      <c r="H58" s="125">
        <v>0.064</v>
      </c>
      <c r="I58" s="125">
        <v>0.075</v>
      </c>
      <c r="J58" s="125">
        <v>0.075</v>
      </c>
    </row>
    <row r="59" spans="1:10" ht="15">
      <c r="A59" s="97"/>
      <c r="B59" s="120"/>
      <c r="C59" s="120"/>
      <c r="D59" s="120"/>
      <c r="E59" s="120"/>
      <c r="F59" s="120"/>
      <c r="G59" s="120"/>
      <c r="H59" s="120"/>
      <c r="I59" s="120"/>
      <c r="J59" s="120"/>
    </row>
    <row r="60" spans="1:10" ht="15.75" thickBot="1">
      <c r="A60" s="102" t="s">
        <v>71</v>
      </c>
      <c r="B60" s="126"/>
      <c r="C60" s="127">
        <v>-293355</v>
      </c>
      <c r="D60" s="126"/>
      <c r="E60" s="126"/>
      <c r="F60" s="126"/>
      <c r="G60" s="126"/>
      <c r="H60" s="127">
        <v>-146244</v>
      </c>
      <c r="I60" s="126"/>
      <c r="J60" s="126"/>
    </row>
    <row r="61" ht="15.75" thickTop="1">
      <c r="A61" s="97"/>
    </row>
    <row r="62" ht="15">
      <c r="A62" s="36" t="s">
        <v>27</v>
      </c>
    </row>
    <row r="63" ht="15">
      <c r="A63" s="22" t="s">
        <v>85</v>
      </c>
    </row>
    <row r="64" ht="15">
      <c r="A64" s="22" t="s">
        <v>86</v>
      </c>
    </row>
    <row r="66" ht="15">
      <c r="A66" s="36" t="s">
        <v>199</v>
      </c>
    </row>
  </sheetData>
  <printOptions/>
  <pageMargins left="0.38" right="0" top="1" bottom="0.55" header="0.5" footer="0.5"/>
  <pageSetup fitToHeight="1" fitToWidth="1" horizontalDpi="300" verticalDpi="300" orientation="portrait" scale="64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Visiting Scholar</dc:creator>
  <cp:keywords/>
  <dc:description/>
  <cp:lastModifiedBy>David S. Kennedy</cp:lastModifiedBy>
  <cp:lastPrinted>2000-01-20T20:24:26Z</cp:lastPrinted>
  <dcterms:created xsi:type="dcterms:W3CDTF">1998-11-24T19:47:08Z</dcterms:created>
  <dcterms:modified xsi:type="dcterms:W3CDTF">2000-01-25T20:41:51Z</dcterms:modified>
  <cp:category/>
  <cp:version/>
  <cp:contentType/>
  <cp:contentStatus/>
</cp:coreProperties>
</file>